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1840" windowHeight="11775" tabRatio="823" firstSheet="7" activeTab="15"/>
  </bookViews>
  <sheets>
    <sheet name="ARTYKUŁY SYPKIE" sheetId="8" r:id="rId1"/>
    <sheet name="DRÓB" sheetId="14" r:id="rId2"/>
    <sheet name="MIĘSO WIEPRZOWE, WOŁOWE" sheetId="13" r:id="rId3"/>
    <sheet name="MLEKO" sheetId="15" r:id="rId4"/>
    <sheet name="JAJKA" sheetId="10" r:id="rId5"/>
    <sheet name="NABIAŁ" sheetId="16" r:id="rId6"/>
    <sheet name="MROŻONKI" sheetId="11" r:id="rId7"/>
    <sheet name="WARZYWA" sheetId="1" r:id="rId8"/>
    <sheet name="OWOCE" sheetId="3" r:id="rId9"/>
    <sheet name="PIECZYWO I DROŻDŻÓWKI" sheetId="7" r:id="rId10"/>
    <sheet name="PRZETWORY, PRZYPRAWY, WODA I SŁ" sheetId="4" r:id="rId11"/>
    <sheet name="WĘDLINY" sheetId="2" r:id="rId12"/>
    <sheet name="RYBY , KONSERWY" sheetId="5" r:id="rId13"/>
    <sheet name="SOKI" sheetId="9" r:id="rId14"/>
    <sheet name="ZIEMNIAKI OBRANE" sheetId="6" r:id="rId15"/>
    <sheet name="PÓŁPRODUKTY" sheetId="12" r:id="rId16"/>
  </sheets>
  <calcPr calcId="181029"/>
</workbook>
</file>

<file path=xl/calcChain.xml><?xml version="1.0" encoding="utf-8"?>
<calcChain xmlns="http://schemas.openxmlformats.org/spreadsheetml/2006/main">
  <c r="H9" i="16"/>
  <c r="J9"/>
  <c r="I9"/>
  <c r="H13"/>
  <c r="I13"/>
  <c r="H6" i="15"/>
  <c r="I6"/>
  <c r="H8"/>
  <c r="I8"/>
  <c r="J8"/>
  <c r="H6" i="14"/>
  <c r="I6"/>
  <c r="H7"/>
  <c r="J7"/>
  <c r="I7"/>
  <c r="H21" i="11"/>
  <c r="J21"/>
  <c r="I21"/>
  <c r="H13"/>
  <c r="J13"/>
  <c r="I13"/>
  <c r="H7" i="5"/>
  <c r="I7"/>
  <c r="H9"/>
  <c r="J9"/>
  <c r="I9"/>
  <c r="H16"/>
  <c r="I16"/>
  <c r="H11"/>
  <c r="I11"/>
  <c r="H14"/>
  <c r="I14"/>
  <c r="J14"/>
  <c r="H6"/>
  <c r="J6"/>
  <c r="I6"/>
  <c r="H9" i="14"/>
  <c r="I9"/>
  <c r="J9"/>
  <c r="H6" i="13"/>
  <c r="J6"/>
  <c r="I6"/>
  <c r="H7"/>
  <c r="J7"/>
  <c r="I7"/>
  <c r="H8"/>
  <c r="I8"/>
  <c r="H11"/>
  <c r="I11"/>
  <c r="J11"/>
  <c r="I23" i="16"/>
  <c r="H23"/>
  <c r="I22"/>
  <c r="H22"/>
  <c r="I21"/>
  <c r="H21"/>
  <c r="J21"/>
  <c r="I20" i="5"/>
  <c r="H20"/>
  <c r="J20"/>
  <c r="H21"/>
  <c r="I21"/>
  <c r="H69" i="4"/>
  <c r="J69"/>
  <c r="I69"/>
  <c r="H14"/>
  <c r="J14"/>
  <c r="I14"/>
  <c r="H15"/>
  <c r="I15"/>
  <c r="H16"/>
  <c r="J16"/>
  <c r="I16"/>
  <c r="I36" i="8"/>
  <c r="H36"/>
  <c r="J36"/>
  <c r="H56"/>
  <c r="I56"/>
  <c r="H53"/>
  <c r="I53"/>
  <c r="H13"/>
  <c r="J13"/>
  <c r="I13"/>
  <c r="H93" i="4"/>
  <c r="I93"/>
  <c r="J93"/>
  <c r="H82"/>
  <c r="I82"/>
  <c r="J82"/>
  <c r="H79"/>
  <c r="J79"/>
  <c r="I79"/>
  <c r="I74"/>
  <c r="H74"/>
  <c r="J74"/>
  <c r="I7"/>
  <c r="I8"/>
  <c r="H7"/>
  <c r="J7"/>
  <c r="H8"/>
  <c r="J8"/>
  <c r="H12" i="5"/>
  <c r="J12"/>
  <c r="I12"/>
  <c r="H16" i="11"/>
  <c r="I16"/>
  <c r="I9"/>
  <c r="H9"/>
  <c r="J9"/>
  <c r="H24" i="7"/>
  <c r="H25"/>
  <c r="H26"/>
  <c r="I26"/>
  <c r="I25"/>
  <c r="I24"/>
  <c r="H73" i="4"/>
  <c r="I73"/>
  <c r="H58"/>
  <c r="J58"/>
  <c r="I58"/>
  <c r="H51"/>
  <c r="I51"/>
  <c r="J51"/>
  <c r="H30"/>
  <c r="I30"/>
  <c r="J30"/>
  <c r="H20" i="16"/>
  <c r="J20"/>
  <c r="I20"/>
  <c r="I8"/>
  <c r="H8"/>
  <c r="I19" i="12"/>
  <c r="H19"/>
  <c r="I11"/>
  <c r="I12"/>
  <c r="I13"/>
  <c r="H12"/>
  <c r="H13"/>
  <c r="H11"/>
  <c r="J11"/>
  <c r="I9" i="2"/>
  <c r="H9"/>
  <c r="J9"/>
  <c r="I17"/>
  <c r="H17"/>
  <c r="I10" i="16"/>
  <c r="I11"/>
  <c r="I12"/>
  <c r="I14"/>
  <c r="I15"/>
  <c r="I16"/>
  <c r="I17"/>
  <c r="I18"/>
  <c r="I19"/>
  <c r="H10"/>
  <c r="J10"/>
  <c r="H11"/>
  <c r="H12"/>
  <c r="H14"/>
  <c r="J14"/>
  <c r="H15"/>
  <c r="J15"/>
  <c r="H16"/>
  <c r="H17"/>
  <c r="H18"/>
  <c r="J18"/>
  <c r="H19"/>
  <c r="I9" i="15"/>
  <c r="I10"/>
  <c r="I11"/>
  <c r="J11"/>
  <c r="H9"/>
  <c r="J9"/>
  <c r="H10"/>
  <c r="H11"/>
  <c r="I8" i="14"/>
  <c r="J8"/>
  <c r="H8"/>
  <c r="I9" i="13"/>
  <c r="I10"/>
  <c r="I12"/>
  <c r="I13"/>
  <c r="I14"/>
  <c r="I15"/>
  <c r="I16"/>
  <c r="I17"/>
  <c r="H9"/>
  <c r="H10"/>
  <c r="J10"/>
  <c r="H12"/>
  <c r="J12"/>
  <c r="H13"/>
  <c r="J13"/>
  <c r="H14"/>
  <c r="J14"/>
  <c r="H15"/>
  <c r="H16"/>
  <c r="H17"/>
  <c r="J17"/>
  <c r="I8" i="12"/>
  <c r="I9"/>
  <c r="I10"/>
  <c r="I14"/>
  <c r="I15"/>
  <c r="I16"/>
  <c r="I17"/>
  <c r="I18"/>
  <c r="H8"/>
  <c r="J8"/>
  <c r="H9"/>
  <c r="J9"/>
  <c r="H10"/>
  <c r="J10"/>
  <c r="H14"/>
  <c r="J14"/>
  <c r="H15"/>
  <c r="H16"/>
  <c r="H17"/>
  <c r="H18"/>
  <c r="J18"/>
  <c r="I8" i="11"/>
  <c r="I10"/>
  <c r="I11"/>
  <c r="I12"/>
  <c r="I14"/>
  <c r="I15"/>
  <c r="I17"/>
  <c r="J17"/>
  <c r="I18"/>
  <c r="I19"/>
  <c r="I20"/>
  <c r="I22"/>
  <c r="I23"/>
  <c r="H8"/>
  <c r="J8"/>
  <c r="H10"/>
  <c r="H11"/>
  <c r="H12"/>
  <c r="H14"/>
  <c r="J14"/>
  <c r="H15"/>
  <c r="J15"/>
  <c r="H17"/>
  <c r="H18"/>
  <c r="J18"/>
  <c r="H19"/>
  <c r="H20"/>
  <c r="J20"/>
  <c r="H22"/>
  <c r="J22"/>
  <c r="H23"/>
  <c r="I8" i="9"/>
  <c r="I9"/>
  <c r="J9"/>
  <c r="I10"/>
  <c r="H8"/>
  <c r="J8"/>
  <c r="H9"/>
  <c r="H10"/>
  <c r="J10"/>
  <c r="I8" i="8"/>
  <c r="I9"/>
  <c r="I10"/>
  <c r="I11"/>
  <c r="I12"/>
  <c r="I14"/>
  <c r="I15"/>
  <c r="I16"/>
  <c r="I17"/>
  <c r="I18"/>
  <c r="I19"/>
  <c r="I20"/>
  <c r="J20"/>
  <c r="I21"/>
  <c r="I22"/>
  <c r="I23"/>
  <c r="J23"/>
  <c r="I24"/>
  <c r="I25"/>
  <c r="I26"/>
  <c r="I27"/>
  <c r="I28"/>
  <c r="I29"/>
  <c r="I30"/>
  <c r="I31"/>
  <c r="I32"/>
  <c r="I33"/>
  <c r="I34"/>
  <c r="I35"/>
  <c r="I37"/>
  <c r="I38"/>
  <c r="I39"/>
  <c r="I40"/>
  <c r="I41"/>
  <c r="I42"/>
  <c r="I43"/>
  <c r="I44"/>
  <c r="I45"/>
  <c r="I46"/>
  <c r="I47"/>
  <c r="J47"/>
  <c r="I48"/>
  <c r="I49"/>
  <c r="I50"/>
  <c r="I51"/>
  <c r="I52"/>
  <c r="I54"/>
  <c r="I55"/>
  <c r="I57"/>
  <c r="I58"/>
  <c r="I59"/>
  <c r="I60"/>
  <c r="I61"/>
  <c r="J61"/>
  <c r="I62"/>
  <c r="I63"/>
  <c r="I64"/>
  <c r="I65"/>
  <c r="J65"/>
  <c r="I66"/>
  <c r="I67"/>
  <c r="I68"/>
  <c r="I69"/>
  <c r="I70"/>
  <c r="I71"/>
  <c r="H8"/>
  <c r="J8"/>
  <c r="H9"/>
  <c r="H10"/>
  <c r="J10"/>
  <c r="H11"/>
  <c r="J11"/>
  <c r="H12"/>
  <c r="J12"/>
  <c r="H14"/>
  <c r="J14"/>
  <c r="H15"/>
  <c r="J15"/>
  <c r="H16"/>
  <c r="H17"/>
  <c r="J17"/>
  <c r="H18"/>
  <c r="J18"/>
  <c r="H19"/>
  <c r="J19"/>
  <c r="H20"/>
  <c r="H21"/>
  <c r="H22"/>
  <c r="J22"/>
  <c r="H23"/>
  <c r="H24"/>
  <c r="J24"/>
  <c r="H25"/>
  <c r="J25"/>
  <c r="H26"/>
  <c r="J26"/>
  <c r="H27"/>
  <c r="J27"/>
  <c r="H28"/>
  <c r="J28"/>
  <c r="H29"/>
  <c r="J29"/>
  <c r="H30"/>
  <c r="J30"/>
  <c r="H31"/>
  <c r="H32"/>
  <c r="J32"/>
  <c r="H33"/>
  <c r="J33"/>
  <c r="H34"/>
  <c r="J34"/>
  <c r="H35"/>
  <c r="H37"/>
  <c r="J37"/>
  <c r="H38"/>
  <c r="J38"/>
  <c r="H39"/>
  <c r="H40"/>
  <c r="J40"/>
  <c r="H41"/>
  <c r="J41"/>
  <c r="H42"/>
  <c r="H43"/>
  <c r="J43"/>
  <c r="H44"/>
  <c r="J44"/>
  <c r="H45"/>
  <c r="J45"/>
  <c r="H46"/>
  <c r="J46"/>
  <c r="H47"/>
  <c r="H48"/>
  <c r="J48"/>
  <c r="H49"/>
  <c r="H50"/>
  <c r="J50"/>
  <c r="H51"/>
  <c r="J51"/>
  <c r="H52"/>
  <c r="J52"/>
  <c r="H54"/>
  <c r="J54"/>
  <c r="H55"/>
  <c r="J55"/>
  <c r="H57"/>
  <c r="H58"/>
  <c r="J58"/>
  <c r="H59"/>
  <c r="H60"/>
  <c r="J60"/>
  <c r="H61"/>
  <c r="H62"/>
  <c r="J62"/>
  <c r="H63"/>
  <c r="J63"/>
  <c r="H64"/>
  <c r="J64"/>
  <c r="H65"/>
  <c r="H66"/>
  <c r="J66"/>
  <c r="H67"/>
  <c r="J67"/>
  <c r="H68"/>
  <c r="J68"/>
  <c r="H69"/>
  <c r="J69"/>
  <c r="H70"/>
  <c r="H71"/>
  <c r="J71"/>
  <c r="I8" i="7"/>
  <c r="I9"/>
  <c r="I10"/>
  <c r="I32"/>
  <c r="I11"/>
  <c r="I12"/>
  <c r="I13"/>
  <c r="I14"/>
  <c r="J14"/>
  <c r="I15"/>
  <c r="I16"/>
  <c r="I17"/>
  <c r="I18"/>
  <c r="I19"/>
  <c r="I20"/>
  <c r="I21"/>
  <c r="I22"/>
  <c r="I23"/>
  <c r="I27"/>
  <c r="I28"/>
  <c r="I29"/>
  <c r="J29"/>
  <c r="I30"/>
  <c r="H8"/>
  <c r="J8"/>
  <c r="H9"/>
  <c r="J9"/>
  <c r="H10"/>
  <c r="H11"/>
  <c r="J11"/>
  <c r="H12"/>
  <c r="H13"/>
  <c r="J13"/>
  <c r="H14"/>
  <c r="H15"/>
  <c r="J15"/>
  <c r="H16"/>
  <c r="J16"/>
  <c r="H17"/>
  <c r="J17"/>
  <c r="H18"/>
  <c r="H19"/>
  <c r="J19"/>
  <c r="H20"/>
  <c r="J20"/>
  <c r="H21"/>
  <c r="J21"/>
  <c r="H22"/>
  <c r="H23"/>
  <c r="J23"/>
  <c r="H27"/>
  <c r="J27"/>
  <c r="H28"/>
  <c r="J28"/>
  <c r="H29"/>
  <c r="H30"/>
  <c r="J30"/>
  <c r="I10" i="5"/>
  <c r="J10"/>
  <c r="I13"/>
  <c r="I15"/>
  <c r="I17"/>
  <c r="I18"/>
  <c r="J18"/>
  <c r="I19"/>
  <c r="J19"/>
  <c r="H10"/>
  <c r="H13"/>
  <c r="H15"/>
  <c r="H17"/>
  <c r="J17"/>
  <c r="H18"/>
  <c r="H19"/>
  <c r="I10" i="4"/>
  <c r="I11"/>
  <c r="I12"/>
  <c r="I13"/>
  <c r="I17"/>
  <c r="I18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2"/>
  <c r="I53"/>
  <c r="I54"/>
  <c r="I55"/>
  <c r="I56"/>
  <c r="I57"/>
  <c r="I59"/>
  <c r="I60"/>
  <c r="I61"/>
  <c r="I62"/>
  <c r="J62"/>
  <c r="I63"/>
  <c r="I64"/>
  <c r="I65"/>
  <c r="I66"/>
  <c r="I67"/>
  <c r="I68"/>
  <c r="I70"/>
  <c r="I71"/>
  <c r="I72"/>
  <c r="I75"/>
  <c r="I76"/>
  <c r="I77"/>
  <c r="I78"/>
  <c r="I80"/>
  <c r="I81"/>
  <c r="I83"/>
  <c r="I84"/>
  <c r="I85"/>
  <c r="I86"/>
  <c r="I87"/>
  <c r="I88"/>
  <c r="I89"/>
  <c r="I90"/>
  <c r="I91"/>
  <c r="I92"/>
  <c r="I94"/>
  <c r="I95"/>
  <c r="H10"/>
  <c r="J10"/>
  <c r="H11"/>
  <c r="J11"/>
  <c r="H12"/>
  <c r="J12"/>
  <c r="H13"/>
  <c r="H17"/>
  <c r="J17"/>
  <c r="H18"/>
  <c r="J18"/>
  <c r="H19"/>
  <c r="J19"/>
  <c r="H20"/>
  <c r="J20"/>
  <c r="H21"/>
  <c r="H22"/>
  <c r="J22"/>
  <c r="H23"/>
  <c r="J23"/>
  <c r="H24"/>
  <c r="J24"/>
  <c r="H25"/>
  <c r="J25"/>
  <c r="H26"/>
  <c r="J26"/>
  <c r="H27"/>
  <c r="H28"/>
  <c r="J28"/>
  <c r="H29"/>
  <c r="J29"/>
  <c r="H31"/>
  <c r="H32"/>
  <c r="J32"/>
  <c r="H33"/>
  <c r="H34"/>
  <c r="J34"/>
  <c r="H35"/>
  <c r="J35"/>
  <c r="H36"/>
  <c r="J36"/>
  <c r="H37"/>
  <c r="J37"/>
  <c r="H38"/>
  <c r="J38"/>
  <c r="H39"/>
  <c r="J39"/>
  <c r="H40"/>
  <c r="H41"/>
  <c r="J41"/>
  <c r="H42"/>
  <c r="J42"/>
  <c r="H43"/>
  <c r="J43"/>
  <c r="H44"/>
  <c r="H45"/>
  <c r="J45"/>
  <c r="H46"/>
  <c r="J46"/>
  <c r="H47"/>
  <c r="J47"/>
  <c r="H48"/>
  <c r="J48"/>
  <c r="H49"/>
  <c r="H50"/>
  <c r="J50"/>
  <c r="H52"/>
  <c r="J52"/>
  <c r="H53"/>
  <c r="J53"/>
  <c r="H54"/>
  <c r="H55"/>
  <c r="J55"/>
  <c r="H56"/>
  <c r="J56"/>
  <c r="H57"/>
  <c r="J57"/>
  <c r="H59"/>
  <c r="J59"/>
  <c r="H60"/>
  <c r="J60"/>
  <c r="H61"/>
  <c r="J61"/>
  <c r="H62"/>
  <c r="H63"/>
  <c r="J63"/>
  <c r="H64"/>
  <c r="J64"/>
  <c r="H65"/>
  <c r="J65"/>
  <c r="H66"/>
  <c r="J66"/>
  <c r="H67"/>
  <c r="J67"/>
  <c r="H68"/>
  <c r="J68"/>
  <c r="H70"/>
  <c r="J70"/>
  <c r="H71"/>
  <c r="H72"/>
  <c r="J72"/>
  <c r="H75"/>
  <c r="J75"/>
  <c r="H76"/>
  <c r="J76"/>
  <c r="H77"/>
  <c r="H78"/>
  <c r="J78"/>
  <c r="H80"/>
  <c r="J80"/>
  <c r="H81"/>
  <c r="J81"/>
  <c r="H83"/>
  <c r="H84"/>
  <c r="J84"/>
  <c r="H85"/>
  <c r="J85"/>
  <c r="H86"/>
  <c r="J86"/>
  <c r="H87"/>
  <c r="H88"/>
  <c r="J88"/>
  <c r="H89"/>
  <c r="J89"/>
  <c r="H90"/>
  <c r="J90"/>
  <c r="H91"/>
  <c r="H92"/>
  <c r="J92"/>
  <c r="H94"/>
  <c r="J94"/>
  <c r="H95"/>
  <c r="H9"/>
  <c r="H11" i="3"/>
  <c r="J11"/>
  <c r="I11"/>
  <c r="H21"/>
  <c r="I21"/>
  <c r="H31"/>
  <c r="J31"/>
  <c r="I31"/>
  <c r="I8"/>
  <c r="I9"/>
  <c r="I45"/>
  <c r="I10"/>
  <c r="I12"/>
  <c r="I13"/>
  <c r="I14"/>
  <c r="I15"/>
  <c r="I16"/>
  <c r="I17"/>
  <c r="I18"/>
  <c r="I19"/>
  <c r="I20"/>
  <c r="I22"/>
  <c r="I23"/>
  <c r="I24"/>
  <c r="I25"/>
  <c r="I26"/>
  <c r="I27"/>
  <c r="I28"/>
  <c r="I29"/>
  <c r="I30"/>
  <c r="I32"/>
  <c r="I33"/>
  <c r="I34"/>
  <c r="I35"/>
  <c r="I36"/>
  <c r="I37"/>
  <c r="I38"/>
  <c r="I39"/>
  <c r="J39"/>
  <c r="I40"/>
  <c r="I41"/>
  <c r="I42"/>
  <c r="I43"/>
  <c r="I44"/>
  <c r="I7"/>
  <c r="H8"/>
  <c r="J8"/>
  <c r="H9"/>
  <c r="H10"/>
  <c r="J10"/>
  <c r="H12"/>
  <c r="J12"/>
  <c r="H13"/>
  <c r="J13"/>
  <c r="H14"/>
  <c r="H15"/>
  <c r="J15"/>
  <c r="H16"/>
  <c r="J16"/>
  <c r="H17"/>
  <c r="H18"/>
  <c r="J18"/>
  <c r="H19"/>
  <c r="J19"/>
  <c r="H20"/>
  <c r="J20"/>
  <c r="H22"/>
  <c r="J22"/>
  <c r="H23"/>
  <c r="H24"/>
  <c r="J24"/>
  <c r="H25"/>
  <c r="J25"/>
  <c r="H26"/>
  <c r="J26"/>
  <c r="H27"/>
  <c r="J27"/>
  <c r="H28"/>
  <c r="J28"/>
  <c r="H29"/>
  <c r="H30"/>
  <c r="J30"/>
  <c r="H32"/>
  <c r="J32"/>
  <c r="H33"/>
  <c r="H34"/>
  <c r="J34"/>
  <c r="H35"/>
  <c r="J35"/>
  <c r="H36"/>
  <c r="J36"/>
  <c r="H37"/>
  <c r="H38"/>
  <c r="J38"/>
  <c r="H39"/>
  <c r="H40"/>
  <c r="H41"/>
  <c r="J41"/>
  <c r="H42"/>
  <c r="J42"/>
  <c r="H43"/>
  <c r="H44"/>
  <c r="J44"/>
  <c r="H6" i="2"/>
  <c r="I6"/>
  <c r="I8"/>
  <c r="I10"/>
  <c r="I11"/>
  <c r="I12"/>
  <c r="I13"/>
  <c r="I14"/>
  <c r="I15"/>
  <c r="I16"/>
  <c r="I18"/>
  <c r="I19"/>
  <c r="I20"/>
  <c r="I21"/>
  <c r="I22"/>
  <c r="I23"/>
  <c r="I24"/>
  <c r="I25"/>
  <c r="I26"/>
  <c r="I27"/>
  <c r="I7"/>
  <c r="H8"/>
  <c r="H10"/>
  <c r="J10"/>
  <c r="H11"/>
  <c r="H12"/>
  <c r="J12"/>
  <c r="H13"/>
  <c r="J13"/>
  <c r="H14"/>
  <c r="H15"/>
  <c r="J15"/>
  <c r="H16"/>
  <c r="H18"/>
  <c r="H19"/>
  <c r="J19"/>
  <c r="H20"/>
  <c r="J20"/>
  <c r="H21"/>
  <c r="H22"/>
  <c r="J22"/>
  <c r="H23"/>
  <c r="H24"/>
  <c r="J24"/>
  <c r="H25"/>
  <c r="J25"/>
  <c r="H26"/>
  <c r="J26"/>
  <c r="H27"/>
  <c r="H7"/>
  <c r="J7"/>
  <c r="I8" i="1"/>
  <c r="I9"/>
  <c r="I10"/>
  <c r="I11"/>
  <c r="I12"/>
  <c r="I13"/>
  <c r="I14"/>
  <c r="I15"/>
  <c r="I16"/>
  <c r="I17"/>
  <c r="I18"/>
  <c r="I19"/>
  <c r="J19"/>
  <c r="I20"/>
  <c r="I21"/>
  <c r="I22"/>
  <c r="I23"/>
  <c r="I24"/>
  <c r="I25"/>
  <c r="I26"/>
  <c r="I27"/>
  <c r="I28"/>
  <c r="I29"/>
  <c r="I30"/>
  <c r="I31"/>
  <c r="I32"/>
  <c r="I33"/>
  <c r="H33"/>
  <c r="J33"/>
  <c r="I34"/>
  <c r="J34"/>
  <c r="I35"/>
  <c r="I36"/>
  <c r="I37"/>
  <c r="I38"/>
  <c r="I39"/>
  <c r="I40"/>
  <c r="I41"/>
  <c r="I42"/>
  <c r="J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J64"/>
  <c r="I65"/>
  <c r="I66"/>
  <c r="I67"/>
  <c r="I68"/>
  <c r="I69"/>
  <c r="I70"/>
  <c r="I71"/>
  <c r="J71"/>
  <c r="I72"/>
  <c r="J72"/>
  <c r="I73"/>
  <c r="I74"/>
  <c r="I75"/>
  <c r="I76"/>
  <c r="J76"/>
  <c r="I77"/>
  <c r="I78"/>
  <c r="I79"/>
  <c r="J79"/>
  <c r="I80"/>
  <c r="I81"/>
  <c r="H8"/>
  <c r="H9"/>
  <c r="J9"/>
  <c r="H10"/>
  <c r="J10"/>
  <c r="H11"/>
  <c r="H12"/>
  <c r="J12"/>
  <c r="H13"/>
  <c r="J13"/>
  <c r="H14"/>
  <c r="J14"/>
  <c r="H15"/>
  <c r="J15"/>
  <c r="H16"/>
  <c r="J16"/>
  <c r="H17"/>
  <c r="J17"/>
  <c r="H18"/>
  <c r="J18"/>
  <c r="H19"/>
  <c r="H20"/>
  <c r="J20"/>
  <c r="H21"/>
  <c r="H22"/>
  <c r="J22"/>
  <c r="H23"/>
  <c r="H24"/>
  <c r="J24"/>
  <c r="H25"/>
  <c r="J25"/>
  <c r="H26"/>
  <c r="J26"/>
  <c r="H27"/>
  <c r="J27"/>
  <c r="H28"/>
  <c r="J28"/>
  <c r="H29"/>
  <c r="J29"/>
  <c r="H30"/>
  <c r="H31"/>
  <c r="H32"/>
  <c r="J32"/>
  <c r="H34"/>
  <c r="H35"/>
  <c r="J35"/>
  <c r="H36"/>
  <c r="H37"/>
  <c r="J37"/>
  <c r="H38"/>
  <c r="J38"/>
  <c r="H39"/>
  <c r="J39"/>
  <c r="H40"/>
  <c r="J40"/>
  <c r="H41"/>
  <c r="H42"/>
  <c r="H43"/>
  <c r="H44"/>
  <c r="J44"/>
  <c r="H45"/>
  <c r="J45"/>
  <c r="H46"/>
  <c r="J46"/>
  <c r="H47"/>
  <c r="H48"/>
  <c r="J48"/>
  <c r="H49"/>
  <c r="J49"/>
  <c r="H50"/>
  <c r="J50"/>
  <c r="H51"/>
  <c r="H52"/>
  <c r="J52"/>
  <c r="H53"/>
  <c r="J53"/>
  <c r="H54"/>
  <c r="H55"/>
  <c r="H56"/>
  <c r="J56"/>
  <c r="H57"/>
  <c r="J57"/>
  <c r="H58"/>
  <c r="J58"/>
  <c r="H59"/>
  <c r="J59"/>
  <c r="H60"/>
  <c r="J60"/>
  <c r="H61"/>
  <c r="H62"/>
  <c r="J62"/>
  <c r="H63"/>
  <c r="J63"/>
  <c r="H64"/>
  <c r="H65"/>
  <c r="J65"/>
  <c r="H66"/>
  <c r="J66"/>
  <c r="H67"/>
  <c r="J67"/>
  <c r="H68"/>
  <c r="H69"/>
  <c r="J69"/>
  <c r="H70"/>
  <c r="J70"/>
  <c r="H71"/>
  <c r="H72"/>
  <c r="H73"/>
  <c r="J73"/>
  <c r="H74"/>
  <c r="J74"/>
  <c r="H75"/>
  <c r="J75"/>
  <c r="H76"/>
  <c r="H77"/>
  <c r="J77"/>
  <c r="H78"/>
  <c r="J78"/>
  <c r="H79"/>
  <c r="H80"/>
  <c r="H81"/>
  <c r="J81"/>
  <c r="H7" i="11"/>
  <c r="J7"/>
  <c r="I7"/>
  <c r="H6"/>
  <c r="I6"/>
  <c r="I7" i="16"/>
  <c r="H7"/>
  <c r="J7"/>
  <c r="I6"/>
  <c r="H6"/>
  <c r="I7" i="15"/>
  <c r="H7"/>
  <c r="J7"/>
  <c r="I7" i="12"/>
  <c r="H7"/>
  <c r="J7"/>
  <c r="I6"/>
  <c r="H6"/>
  <c r="J6"/>
  <c r="I6" i="10"/>
  <c r="H6"/>
  <c r="I7" i="9"/>
  <c r="J7"/>
  <c r="H7"/>
  <c r="I6"/>
  <c r="H6"/>
  <c r="J6"/>
  <c r="H7" i="8"/>
  <c r="I7"/>
  <c r="H6"/>
  <c r="I6"/>
  <c r="I72"/>
  <c r="H7" i="7"/>
  <c r="J7"/>
  <c r="I7"/>
  <c r="H6"/>
  <c r="I6"/>
  <c r="J6"/>
  <c r="H6" i="6"/>
  <c r="I6"/>
  <c r="H8" i="5"/>
  <c r="I8"/>
  <c r="I9" i="4"/>
  <c r="J9"/>
  <c r="H6"/>
  <c r="J6"/>
  <c r="I6"/>
  <c r="H7" i="3"/>
  <c r="J7"/>
  <c r="H6"/>
  <c r="J6"/>
  <c r="I6"/>
  <c r="H7" i="1"/>
  <c r="J7"/>
  <c r="I7"/>
  <c r="H6"/>
  <c r="I6"/>
  <c r="J6"/>
  <c r="J15" i="5"/>
  <c r="J13" i="12"/>
  <c r="J21" i="5"/>
  <c r="J19" i="11"/>
  <c r="J16"/>
  <c r="J16" i="2"/>
  <c r="J31" i="4"/>
  <c r="J11" i="11"/>
  <c r="J13" i="5"/>
  <c r="J17" i="12"/>
  <c r="J41" i="1"/>
  <c r="J18" i="2"/>
  <c r="J16" i="13"/>
  <c r="J73" i="4"/>
  <c r="J49" i="8"/>
  <c r="J9"/>
  <c r="I96" i="4"/>
  <c r="I20" i="12"/>
  <c r="J17" i="2"/>
  <c r="I28"/>
  <c r="J22" i="16"/>
  <c r="J15" i="12"/>
  <c r="J16"/>
  <c r="J12"/>
  <c r="J21"/>
  <c r="J19"/>
  <c r="J6" i="6"/>
  <c r="J8"/>
  <c r="I11" i="9"/>
  <c r="J8" i="5"/>
  <c r="J16"/>
  <c r="J11"/>
  <c r="J23" i="2"/>
  <c r="J14"/>
  <c r="J21"/>
  <c r="J8"/>
  <c r="J11"/>
  <c r="J91" i="4"/>
  <c r="J44"/>
  <c r="J27"/>
  <c r="J71"/>
  <c r="J40"/>
  <c r="J21"/>
  <c r="J15"/>
  <c r="J87"/>
  <c r="J83"/>
  <c r="J54"/>
  <c r="J49"/>
  <c r="J22" i="7"/>
  <c r="J18"/>
  <c r="J26"/>
  <c r="J10"/>
  <c r="J24"/>
  <c r="J25"/>
  <c r="J14" i="3"/>
  <c r="J23"/>
  <c r="J9"/>
  <c r="J40"/>
  <c r="J37"/>
  <c r="J33"/>
  <c r="J68" i="1"/>
  <c r="J80"/>
  <c r="J61"/>
  <c r="J31"/>
  <c r="J11"/>
  <c r="J8"/>
  <c r="J36"/>
  <c r="J23"/>
  <c r="J54"/>
  <c r="J30"/>
  <c r="J55"/>
  <c r="J51"/>
  <c r="J47"/>
  <c r="J43"/>
  <c r="J10" i="11"/>
  <c r="I24"/>
  <c r="J12"/>
  <c r="J23"/>
  <c r="J16" i="16"/>
  <c r="J11"/>
  <c r="J13"/>
  <c r="J17"/>
  <c r="I24"/>
  <c r="J12"/>
  <c r="J8"/>
  <c r="J6" i="10"/>
  <c r="J8"/>
  <c r="J10" i="15"/>
  <c r="J6"/>
  <c r="I18" i="13"/>
  <c r="J15"/>
  <c r="J9"/>
  <c r="J8"/>
  <c r="J6" i="8"/>
  <c r="J35"/>
  <c r="J7"/>
  <c r="J39"/>
  <c r="J31"/>
  <c r="J53"/>
  <c r="J57"/>
  <c r="J21"/>
  <c r="J12" i="9"/>
  <c r="J56" i="8"/>
  <c r="J6" i="11"/>
  <c r="J25"/>
  <c r="I82" i="1"/>
  <c r="J6" i="16"/>
  <c r="J43" i="3"/>
  <c r="J21"/>
  <c r="J19" i="16"/>
  <c r="J19" i="13"/>
  <c r="J7" i="5"/>
  <c r="I22"/>
  <c r="J6" i="14"/>
  <c r="J11"/>
  <c r="I10"/>
  <c r="I12" i="15"/>
  <c r="J21" i="1"/>
  <c r="J27" i="2"/>
  <c r="J6"/>
  <c r="J29"/>
  <c r="J29" i="3"/>
  <c r="J17"/>
  <c r="J95" i="4"/>
  <c r="J77"/>
  <c r="J33"/>
  <c r="J13"/>
  <c r="J12" i="7"/>
  <c r="J33"/>
  <c r="J70" i="8"/>
  <c r="J59"/>
  <c r="J42"/>
  <c r="J16"/>
  <c r="J75"/>
  <c r="J23" i="16"/>
  <c r="J13" i="15"/>
  <c r="J23" i="5"/>
  <c r="J97" i="4"/>
  <c r="J46" i="3"/>
  <c r="J84" i="1"/>
  <c r="J25" i="16"/>
</calcChain>
</file>

<file path=xl/sharedStrings.xml><?xml version="1.0" encoding="utf-8"?>
<sst xmlns="http://schemas.openxmlformats.org/spreadsheetml/2006/main" count="1460" uniqueCount="593">
  <si>
    <t>L.p.</t>
  </si>
  <si>
    <t>kod PCV</t>
  </si>
  <si>
    <t>J. M.</t>
  </si>
  <si>
    <t>Cena jednostkowa netto</t>
  </si>
  <si>
    <t>Stawka podatku VAT %</t>
  </si>
  <si>
    <t>Wartość podatku VAT</t>
  </si>
  <si>
    <t>Wartość netto (zł)</t>
  </si>
  <si>
    <t>Wartość brutto (zł)</t>
  </si>
  <si>
    <t>RAZEM</t>
  </si>
  <si>
    <t>Ilość</t>
  </si>
  <si>
    <t>Buraki</t>
  </si>
  <si>
    <t>Cebula</t>
  </si>
  <si>
    <t>Dynia</t>
  </si>
  <si>
    <t>Groch połówki</t>
  </si>
  <si>
    <t>Kalarepka</t>
  </si>
  <si>
    <t>Kapusta czerwona</t>
  </si>
  <si>
    <t>Kapusta kwaszona</t>
  </si>
  <si>
    <t>Kapusta pekińska</t>
  </si>
  <si>
    <t>Ogórek kwaszony</t>
  </si>
  <si>
    <t>Pestki z dyni wyłuskane</t>
  </si>
  <si>
    <t>03221111-7</t>
  </si>
  <si>
    <t>03221113-1</t>
  </si>
  <si>
    <t>03221000-6</t>
  </si>
  <si>
    <t>03221210-1</t>
  </si>
  <si>
    <t>03221220-4</t>
  </si>
  <si>
    <t>03221420-6</t>
  </si>
  <si>
    <t>03221410-3</t>
  </si>
  <si>
    <t>03221111-0</t>
  </si>
  <si>
    <t>03221112-4</t>
  </si>
  <si>
    <t>03221270-9</t>
  </si>
  <si>
    <t>03221230-7</t>
  </si>
  <si>
    <t>15331135-2</t>
  </si>
  <si>
    <t>03221240-0</t>
  </si>
  <si>
    <t>15300000-0</t>
  </si>
  <si>
    <t>03212000-0</t>
  </si>
  <si>
    <t>Kurczak gotowany (o zawartości 80% mięsa)</t>
  </si>
  <si>
    <t>Schab kruchy (o zawartości 80% mięsa)</t>
  </si>
  <si>
    <t>15112000-6</t>
  </si>
  <si>
    <t>15131130-5</t>
  </si>
  <si>
    <t>Arbuz</t>
  </si>
  <si>
    <t>Cytryna</t>
  </si>
  <si>
    <t>Kiwi</t>
  </si>
  <si>
    <t>Nektarynki</t>
  </si>
  <si>
    <t>03222330-5</t>
  </si>
  <si>
    <t>03222111-4</t>
  </si>
  <si>
    <t>03222210-8</t>
  </si>
  <si>
    <t>03222322-6</t>
  </si>
  <si>
    <t>03222118-3</t>
  </si>
  <si>
    <t>03222321-9</t>
  </si>
  <si>
    <t>03222240-7</t>
  </si>
  <si>
    <t>03222220-1</t>
  </si>
  <si>
    <t>03222334-3</t>
  </si>
  <si>
    <t>03222313-0</t>
  </si>
  <si>
    <t>03222340-8</t>
  </si>
  <si>
    <t>15812100-4</t>
  </si>
  <si>
    <t>15871250-1</t>
  </si>
  <si>
    <t>15871270-7</t>
  </si>
  <si>
    <t>15331400-1</t>
  </si>
  <si>
    <t>15821150-5</t>
  </si>
  <si>
    <t>15863000-5</t>
  </si>
  <si>
    <t>15871230-5</t>
  </si>
  <si>
    <t>15331427-6</t>
  </si>
  <si>
    <t>15871000-4</t>
  </si>
  <si>
    <t>15871200-6</t>
  </si>
  <si>
    <t>15831600-8</t>
  </si>
  <si>
    <t>15411110-3</t>
  </si>
  <si>
    <t>15332230-3</t>
  </si>
  <si>
    <t>15800000-6</t>
  </si>
  <si>
    <t>15871273-8</t>
  </si>
  <si>
    <t>Makrela wędzona</t>
  </si>
  <si>
    <t>15220000-6</t>
  </si>
  <si>
    <t>15241500-4</t>
  </si>
  <si>
    <t>15241400-3</t>
  </si>
  <si>
    <t>Ziemniaki obierane</t>
  </si>
  <si>
    <t>15811400-0</t>
  </si>
  <si>
    <t>15811100-7</t>
  </si>
  <si>
    <t>15820000-2</t>
  </si>
  <si>
    <t>Bułka tarta op. 0,5-1kg</t>
  </si>
  <si>
    <t>15821000-9</t>
  </si>
  <si>
    <t>15831200-4</t>
  </si>
  <si>
    <t>15841000-5</t>
  </si>
  <si>
    <t>15613300-1</t>
  </si>
  <si>
    <t>15613100-9</t>
  </si>
  <si>
    <t>15851250-5</t>
  </si>
  <si>
    <t>15613000-8</t>
  </si>
  <si>
    <t>15860000-4</t>
  </si>
  <si>
    <t>15851100-9</t>
  </si>
  <si>
    <t>15612100-2</t>
  </si>
  <si>
    <t>15613313-5</t>
  </si>
  <si>
    <t>15332300-7</t>
  </si>
  <si>
    <t>15613380-5</t>
  </si>
  <si>
    <t>15613311-1</t>
  </si>
  <si>
    <t>15313313-5</t>
  </si>
  <si>
    <t>15611000-4</t>
  </si>
  <si>
    <t>15872100-5</t>
  </si>
  <si>
    <t>kg</t>
  </si>
  <si>
    <t>szt.</t>
  </si>
  <si>
    <t>op.</t>
  </si>
  <si>
    <t>15811000-7</t>
  </si>
  <si>
    <t>15811200-8</t>
  </si>
  <si>
    <t>Sok jabłkowy tłoczony bez dodatków wody, cukru, konserwantów, naturalnie mętny op. 5-10l worki folia</t>
  </si>
  <si>
    <t>Sok jabłko-gruszka tłoczony bez dodatków wody, cukru, konserwantów, naturalnie mętny op. 5-10l worki folia</t>
  </si>
  <si>
    <t>Sok jabłko-czarna porzeczka tłoczony bez dodatków wody, cukru, konserwantów, naturalnie mętny op. 5-10l worki folia</t>
  </si>
  <si>
    <t>Sok jabłko-aronia tłoczony bez dodatków wody, cukru, konserwantów, naturalnie mętny op. 5-10l worki folia</t>
  </si>
  <si>
    <t>l</t>
  </si>
  <si>
    <t>03142500-3</t>
  </si>
  <si>
    <t>Brokuły mrożone op. 2,5kg</t>
  </si>
  <si>
    <t>Bukiet warzyw mrożonych op. 2,5kg</t>
  </si>
  <si>
    <t>Czarna porzeczka mrożona op. 2,5kg</t>
  </si>
  <si>
    <t>Groszek zielony mrożony op. 2,5kg</t>
  </si>
  <si>
    <t>Kalafior mrożony op. 2,5kg</t>
  </si>
  <si>
    <t>Mieszanka kompotowa mrożona op. 2,5kg</t>
  </si>
  <si>
    <t>Truskawki mrożone op. 2,5kg</t>
  </si>
  <si>
    <t>Poziomka mrożona op. 2,5kg</t>
  </si>
  <si>
    <t>Mieszanka owocowa mrożona op. 2,5kg</t>
  </si>
  <si>
    <t>Borówka mrożona op. 2,5kg</t>
  </si>
  <si>
    <t>Jeżyna mrożona op. 2,5kg</t>
  </si>
  <si>
    <t>15331170-9</t>
  </si>
  <si>
    <t>15332100-5</t>
  </si>
  <si>
    <t>Mini marchewka mrożona op. 2,5kg</t>
  </si>
  <si>
    <t>Kopytka</t>
  </si>
  <si>
    <t>15896000-6</t>
  </si>
  <si>
    <t>15113000-3</t>
  </si>
  <si>
    <t>Filet z indyka</t>
  </si>
  <si>
    <t>Filet z kurczaka</t>
  </si>
  <si>
    <t>Mleko 3,2% op. 5l worki</t>
  </si>
  <si>
    <t>Mleko UHT 3,2% karton</t>
  </si>
  <si>
    <t>15511000-3</t>
  </si>
  <si>
    <t>Ser biały półtłusty</t>
  </si>
  <si>
    <t>15551300-8</t>
  </si>
  <si>
    <t>15530000-2</t>
  </si>
  <si>
    <t>15542100-0</t>
  </si>
  <si>
    <t>15500000-3</t>
  </si>
  <si>
    <t>15542200-1</t>
  </si>
  <si>
    <t>15512000-0</t>
  </si>
  <si>
    <t>Nazwa artykułu podanego w treści. Nazwy pochodzenia art. nie są bezwzględnie obowiązujące, doposzcza się art. równoważne jakością lub lepsze.</t>
  </si>
  <si>
    <t>Jogurt grecki op.1kg</t>
  </si>
  <si>
    <t xml:space="preserve"> </t>
  </si>
  <si>
    <t>Razem</t>
  </si>
  <si>
    <t>Fasolka szparagowa mrożona op.2,5 kg</t>
  </si>
  <si>
    <t>Malina mrożona op.2,5 kg</t>
  </si>
  <si>
    <t>Wiśnie mrożone op.2,5 kg</t>
  </si>
  <si>
    <t>Jogurt naturalny 1,5% op.400g</t>
  </si>
  <si>
    <t>Masło o zawartości tłuszczu min.80% op.200</t>
  </si>
  <si>
    <t>Serek mascarpone op.250g</t>
  </si>
  <si>
    <t>15510000-6</t>
  </si>
  <si>
    <t>Serek wiejski op.500g</t>
  </si>
  <si>
    <t>Szpinak mrożony op.2,5 kg</t>
  </si>
  <si>
    <t>Bakłażan ( w sezonie X-V)</t>
  </si>
  <si>
    <t>03121100-6</t>
  </si>
  <si>
    <t>Botwinka ( w sezonie V-VII)</t>
  </si>
  <si>
    <t>03221300-9</t>
  </si>
  <si>
    <t>Brokuł ( w sezonie VI-IX)</t>
  </si>
  <si>
    <t>03221430-9</t>
  </si>
  <si>
    <t>Brokuł ( w sezonie X-V)</t>
  </si>
  <si>
    <t>Cukinia ( w sezonie VI-IX)</t>
  </si>
  <si>
    <t>03221250-3</t>
  </si>
  <si>
    <t>Cukinia ( w sezonie X-V)</t>
  </si>
  <si>
    <t>Cykoria</t>
  </si>
  <si>
    <t>Czosnek główka kaliber 2,5-3 kraj pochodzenia Polska</t>
  </si>
  <si>
    <t>Fasola suszona</t>
  </si>
  <si>
    <t>03221121-5</t>
  </si>
  <si>
    <t xml:space="preserve">Imbir świeży </t>
  </si>
  <si>
    <t>15872500-6</t>
  </si>
  <si>
    <t>Kabaczek świeży</t>
  </si>
  <si>
    <t>Kalafior ( w sezonie VI-IX)</t>
  </si>
  <si>
    <t>Kalafior ( w sezonie X-V)</t>
  </si>
  <si>
    <t xml:space="preserve">Kapusta biała </t>
  </si>
  <si>
    <t>Kapusta włoska</t>
  </si>
  <si>
    <t>Kiełki rzodkiewki op.250g</t>
  </si>
  <si>
    <t>15331137-6</t>
  </si>
  <si>
    <t>Koper ( w sezonie VI-IX pęczek 100g)</t>
  </si>
  <si>
    <t>Koper  ( w sezonie X-V pęczek 60g)</t>
  </si>
  <si>
    <t xml:space="preserve">Marchew myta </t>
  </si>
  <si>
    <t>Natka pietruszki ( w sezonie VI-IX pęczek 120g)</t>
  </si>
  <si>
    <t>Natka pietruszki ( w sezonie X-V pęczek 60g)</t>
  </si>
  <si>
    <t>Ogórek małosolny ( w sezonie VI-VII)</t>
  </si>
  <si>
    <t>Ogórek zielony szklarniowy ( w sezonie VI-IX)</t>
  </si>
  <si>
    <t>Ogórek zielony szklarniowy ( w sezonie X-V)</t>
  </si>
  <si>
    <t>Pestki ze słonecznika wyłuskane</t>
  </si>
  <si>
    <t>Pieczarki białe kl.1</t>
  </si>
  <si>
    <t xml:space="preserve">Pietruszka myta </t>
  </si>
  <si>
    <t>Pomidor szklarniowy ( w sezonie VI-IX)</t>
  </si>
  <si>
    <t>Pomidor szklarniowy ( w sezonie X-V)</t>
  </si>
  <si>
    <t xml:space="preserve">Pomidory koktajlowe </t>
  </si>
  <si>
    <t>Por ( o wadze min.400g)</t>
  </si>
  <si>
    <t>Roszponka op.100g</t>
  </si>
  <si>
    <t>Rukola op.100g</t>
  </si>
  <si>
    <t>Rzodkiew biała</t>
  </si>
  <si>
    <t>03221100-7</t>
  </si>
  <si>
    <t>Rzodkiewka ( w sezonie VI-IX pęczek 350g)</t>
  </si>
  <si>
    <t>Rzodkiewka ( w sezonie X-V pęczek 250g)</t>
  </si>
  <si>
    <t>Sałata lodowa</t>
  </si>
  <si>
    <t>03221310-2</t>
  </si>
  <si>
    <t>Sałata masłowa zielona polska</t>
  </si>
  <si>
    <t>Sałata mix op.150g</t>
  </si>
  <si>
    <t>Seler korzeniowy myty</t>
  </si>
  <si>
    <t>Seler naciowy</t>
  </si>
  <si>
    <t>Soczewica czerwona</t>
  </si>
  <si>
    <t>Szczypior gruby(paluch pęczek 70g)</t>
  </si>
  <si>
    <t>01121111-2</t>
  </si>
  <si>
    <t>Szczypiorek (wsezonie X-V pęczek 20g drobny siedmiolatek)</t>
  </si>
  <si>
    <t>Szczypiorek (wsezonieVI-IX pęczek 80gdrobny siedmiolatek)</t>
  </si>
  <si>
    <t>03221110-0</t>
  </si>
  <si>
    <t>Szpinak świeży</t>
  </si>
  <si>
    <t>03221340-1</t>
  </si>
  <si>
    <t>Ziemniaki</t>
  </si>
  <si>
    <t>kg.</t>
  </si>
  <si>
    <t>Ziemniaki młode( kraj pochodzenia Polska w sezonie V-VI</t>
  </si>
  <si>
    <t>but.</t>
  </si>
  <si>
    <t>Ananas suszony</t>
  </si>
  <si>
    <t>15890000-1</t>
  </si>
  <si>
    <t>Ananas świeży ( waga 1 sztuka ok..2 kg.)</t>
  </si>
  <si>
    <t>Awokado</t>
  </si>
  <si>
    <t>03222117-6</t>
  </si>
  <si>
    <t>Banany suszone</t>
  </si>
  <si>
    <t>15332160-3</t>
  </si>
  <si>
    <t>03222310-9</t>
  </si>
  <si>
    <t>Brzoskwinie ( w sezonie VII-IX)</t>
  </si>
  <si>
    <t>Czereśnie ( w sezonieVi-VIII)</t>
  </si>
  <si>
    <t>Daktyle suszone</t>
  </si>
  <si>
    <t>03222114-5</t>
  </si>
  <si>
    <t>Figi suszone</t>
  </si>
  <si>
    <t>Gruszki kl.I kaliber 6.5-7</t>
  </si>
  <si>
    <t>Granat</t>
  </si>
  <si>
    <t>Jabłka kl.I kaliber 7,5-8</t>
  </si>
  <si>
    <t>Jabłka suszone</t>
  </si>
  <si>
    <t>15332410-1</t>
  </si>
  <si>
    <t>Jagody ( w sezonie VI-VII)</t>
  </si>
  <si>
    <t>Jeżyny ( w sezonie VI-VII)</t>
  </si>
  <si>
    <t>03222314-7</t>
  </si>
  <si>
    <t>Kiwi -1 szt.</t>
  </si>
  <si>
    <t>Limonka</t>
  </si>
  <si>
    <t>03222250-0</t>
  </si>
  <si>
    <t>Mandarynki bez pestkowe</t>
  </si>
  <si>
    <t>Melon</t>
  </si>
  <si>
    <t>15332180-9</t>
  </si>
  <si>
    <t>Morela świeża ( w sezonie VI-VIII)</t>
  </si>
  <si>
    <t>Morele suszone</t>
  </si>
  <si>
    <t>03222331-2</t>
  </si>
  <si>
    <t xml:space="preserve">Rodzynki suszone </t>
  </si>
  <si>
    <t>Rabarbar ( w sezonie V-IX)</t>
  </si>
  <si>
    <t>Pomarańcze ( kraj pochodzenia Hiszpania)</t>
  </si>
  <si>
    <t>Śliwki (Mieszaniec, Prezydent)</t>
  </si>
  <si>
    <t>Śliwki suszone ( kalifornijska bez pestki)</t>
  </si>
  <si>
    <t>01131340-9</t>
  </si>
  <si>
    <t>Truskawki ( w sezonie IX-V op.250g)</t>
  </si>
  <si>
    <t>Truskawki ( w sezonie VI-VII Marmolada, Matis)</t>
  </si>
  <si>
    <t>Winogrona białe i ciemne ( w sezonie VIII-X)</t>
  </si>
  <si>
    <t>Winogrona białe i ciemne ( w sezonie XI-VII)</t>
  </si>
  <si>
    <t>Winogrona bez pestkowe ( w sezonie X-III)</t>
  </si>
  <si>
    <t>Wiśnia świeża ( w sezonie V-VIII)</t>
  </si>
  <si>
    <t>03222333-6</t>
  </si>
  <si>
    <t>Żurawina suszona cała</t>
  </si>
  <si>
    <t>15320000-7</t>
  </si>
  <si>
    <t>15111200-0</t>
  </si>
  <si>
    <t>15111100-0</t>
  </si>
  <si>
    <t>Mięso wieprzowe ( łopatka) bez kości ekstra lub kl.I</t>
  </si>
  <si>
    <t xml:space="preserve">kg </t>
  </si>
  <si>
    <t>Mleko UHT 1,5% op. 250ml</t>
  </si>
  <si>
    <t>Kefir 390g ( butelka)</t>
  </si>
  <si>
    <t>15894300-4</t>
  </si>
  <si>
    <t>Filet z dorsza SHP bez soli bez skóry</t>
  </si>
  <si>
    <t>Filet z mintaja SHP bez soli bez skóry</t>
  </si>
  <si>
    <t>Filet z miruny SHP bez soli bez skóry</t>
  </si>
  <si>
    <t>Filet z morszczuka SHP bez soli bez skóry</t>
  </si>
  <si>
    <t>Cukier puder op.400g</t>
  </si>
  <si>
    <t>Cukier wanilinowy op.16g</t>
  </si>
  <si>
    <t>Ciastka bez glutenu op. 150g</t>
  </si>
  <si>
    <t>Cukier kryształ op.1kg</t>
  </si>
  <si>
    <t>Kakao op.100g</t>
  </si>
  <si>
    <t>Kasza jęczmienna perłowa średnia op.400g</t>
  </si>
  <si>
    <t>Kasza kuskus op.300g</t>
  </si>
  <si>
    <t>Kasza manna op.1kg</t>
  </si>
  <si>
    <t>Kawa zbożowa op.150g (typu Anatol lub równoważne)</t>
  </si>
  <si>
    <t>Kasza bulgur op.4x100g</t>
  </si>
  <si>
    <t>Ananas w puszce op.410g</t>
  </si>
  <si>
    <t>15332400-8</t>
  </si>
  <si>
    <t>15872000-1</t>
  </si>
  <si>
    <t>Bazylia op.10g (typ Kamis lub równoważne)</t>
  </si>
  <si>
    <t>Brzoskwinie w puszcze op.850g</t>
  </si>
  <si>
    <t>03222332-9</t>
  </si>
  <si>
    <t>Chrzan śmietankowy op.170g</t>
  </si>
  <si>
    <t>Chrzan tarty op.170g</t>
  </si>
  <si>
    <t>Cukierki - galaretka owocowa</t>
  </si>
  <si>
    <t>15842310-8</t>
  </si>
  <si>
    <t>15842300-5</t>
  </si>
  <si>
    <t>Cynamon op.20g (typu Kamis lub równoważne)</t>
  </si>
  <si>
    <t>Czekoladki op.250g (typu Merci lub równoważne)</t>
  </si>
  <si>
    <t>15833000-6</t>
  </si>
  <si>
    <t>Deser sojowy op.125g</t>
  </si>
  <si>
    <t>15833110-0</t>
  </si>
  <si>
    <t>Drożdże op.100g</t>
  </si>
  <si>
    <t>Groszek konserwowy op.400g</t>
  </si>
  <si>
    <t>Grzanki op.500g</t>
  </si>
  <si>
    <t>Herbata granulowana op.100g (typu Lipton lub równoważne)</t>
  </si>
  <si>
    <t>Imbir op.15g (typu kamis lub równoważne)</t>
  </si>
  <si>
    <t>Jogurt naturalny bez laktozy op.150g</t>
  </si>
  <si>
    <t>15553000-9</t>
  </si>
  <si>
    <t>Kukurydza konserwowa op.400g</t>
  </si>
  <si>
    <t>Kurkuma op.20g (typu Kamis lub równoważne)</t>
  </si>
  <si>
    <t>Liście laurowe op.6g (typu kamis lub równoważne)</t>
  </si>
  <si>
    <t>Lubczyk op.10g (typu kamis lub równoważne)</t>
  </si>
  <si>
    <t>Majeranek op.9g (typu Kamis lub równoważne)</t>
  </si>
  <si>
    <t>Majonez op.250g (typu Mosso lub równoważne)</t>
  </si>
  <si>
    <t>Majonez op.400g (typu Mosso lub równoważne)</t>
  </si>
  <si>
    <t>Masło bez laktozy o zawartości 82% tłuszczu op.200g</t>
  </si>
  <si>
    <t>Miód pszczeli nektarowy wielokwiatowy op.1kg</t>
  </si>
  <si>
    <t>Miód pszczeli nektarowy wielokwiatowy op.400g</t>
  </si>
  <si>
    <t>Mleko kokosowe op.750ml</t>
  </si>
  <si>
    <t>Mleko migdałowe op.1l</t>
  </si>
  <si>
    <t>Mleko sojowe op.1l</t>
  </si>
  <si>
    <t>Napój ryżowy op.1l</t>
  </si>
  <si>
    <t>15872300-4</t>
  </si>
  <si>
    <t>Papryka ostra mielona op.20g (typu Kamis lub równoważne)</t>
  </si>
  <si>
    <t>Papryka słodka mielona op.20g ( typu Kamis lub równoważne)</t>
  </si>
  <si>
    <t>Dorsz wędzony</t>
  </si>
  <si>
    <t>Sieja wędzona</t>
  </si>
  <si>
    <t>15872100-2</t>
  </si>
  <si>
    <t>15331423-8</t>
  </si>
  <si>
    <t>15331425-2</t>
  </si>
  <si>
    <t>Przecier pomidorowy op. 500ml (typu Łowicz lub równoważne)</t>
  </si>
  <si>
    <t>Ptasie mleczko op.380g (typu Wedel lub równoważne)</t>
  </si>
  <si>
    <t>15842200-4</t>
  </si>
  <si>
    <t>Rafaello op.230g ( typu Ferrero Rocher lub równoważne)</t>
  </si>
  <si>
    <t>Serek wiejski bez laktozy op.200g</t>
  </si>
  <si>
    <t>Suszone pomidory w oleju op.280g</t>
  </si>
  <si>
    <t>Tymianek op.10g (typu Kamis lub równoważne)</t>
  </si>
  <si>
    <t>15981200-0</t>
  </si>
  <si>
    <t>15981000-8</t>
  </si>
  <si>
    <t>Ziele angielskie op.15g (typu Kamis lub równoważne)</t>
  </si>
  <si>
    <t>1587000-7</t>
  </si>
  <si>
    <t>Szczaw konserwowy op.450g</t>
  </si>
  <si>
    <t>Śledż w pomidorach  z otwieraczem op.170g</t>
  </si>
  <si>
    <t>15241200-1</t>
  </si>
  <si>
    <t>Herbatniki zbożowe op.300</t>
  </si>
  <si>
    <t>Makaron bez glutenu świderki op.05-1kg</t>
  </si>
  <si>
    <t>Makaron kolorowy op.05-1kg (typu Lubella lub równoważne)</t>
  </si>
  <si>
    <t>Makaron w kształcie ryżu</t>
  </si>
  <si>
    <t>Mąka bezglutenowa op.500g</t>
  </si>
  <si>
    <t>15871100-5</t>
  </si>
  <si>
    <t>Maka gryczana op.1kg</t>
  </si>
  <si>
    <t>Mąka kukurydziana op.1 kg</t>
  </si>
  <si>
    <t>Mąka ziemniaczana op.400g</t>
  </si>
  <si>
    <t>Mąka owsiana op.1kg</t>
  </si>
  <si>
    <t>Mąka żytnia op.1 kg</t>
  </si>
  <si>
    <t>Musli śniadaniowe op.600g</t>
  </si>
  <si>
    <t>Płatki jaglane op.500g</t>
  </si>
  <si>
    <t>Płatki jęczmienne op.400g</t>
  </si>
  <si>
    <t>Płatki migdałów op.200g</t>
  </si>
  <si>
    <t>Płatki orkiszoweop.300g</t>
  </si>
  <si>
    <t>Płatki owsiane górskie op.400g</t>
  </si>
  <si>
    <t>Płatki ryżowe op.250g</t>
  </si>
  <si>
    <t xml:space="preserve">Kasza pęczak op.4x100g </t>
  </si>
  <si>
    <t>Proszek do pieczenia op.30g</t>
  </si>
  <si>
    <t>15899000-6</t>
  </si>
  <si>
    <t>Ryż biały op.1kg</t>
  </si>
  <si>
    <t>Ryż op.4x100g (typu Britta lub równoważne)</t>
  </si>
  <si>
    <t>Sól sodowo-potasowa op.05-1kg</t>
  </si>
  <si>
    <t>Zacierki op.250g</t>
  </si>
  <si>
    <t>Mięso wołowe na rosół (pręga b/k)</t>
  </si>
  <si>
    <t>Mięso wołowe na rosół (antrykot z/k)</t>
  </si>
  <si>
    <t>Mięso wołowe na rosół(szponder)</t>
  </si>
  <si>
    <t>Mięso wieprzowe ( karkówka) bez kości ekstra lub kl.I</t>
  </si>
  <si>
    <t>Boczek surowy b/k chudy</t>
  </si>
  <si>
    <t>Bułka paryska krojona 300g</t>
  </si>
  <si>
    <t>Bułki kajzerki 70g</t>
  </si>
  <si>
    <t>Chleb baltonowski krojony  500g</t>
  </si>
  <si>
    <t>Chleb wiejski na liściu chrzanu krojony 700g</t>
  </si>
  <si>
    <t>Chleb wieloziarnisty krojony  800g</t>
  </si>
  <si>
    <t>Chleb mlekuś na maślance i mleku krojony 500g</t>
  </si>
  <si>
    <t>Chleb pełne żyto-bezglutenowy krojony 650g</t>
  </si>
  <si>
    <t>Chleb witek - z ziarnem. Posypany otrębami krojony 500g</t>
  </si>
  <si>
    <t>Chleb rozmaitości -pszenno-żytni krojony 700g</t>
  </si>
  <si>
    <t>Chleb jaglany 500g</t>
  </si>
  <si>
    <t>Bułka kropeczka mała-30g</t>
  </si>
  <si>
    <t>Bułka maślana z pestkami dyni 80g</t>
  </si>
  <si>
    <t>Bułka grahamka 50g</t>
  </si>
  <si>
    <t>Rogal maślany mały z posypką 90g</t>
  </si>
  <si>
    <t>Pączki min.70g</t>
  </si>
  <si>
    <t>Groszek ptysiowy 150g</t>
  </si>
  <si>
    <t>15810000-9</t>
  </si>
  <si>
    <t>Poz. 12 FORMULARZ ASORTYMENTOWY - WĘDLINY</t>
  </si>
  <si>
    <t>Poz.9 FORMULARZ ASORTYMENTOWY - OWOCE</t>
  </si>
  <si>
    <t>Kiełbasa wiejska podsuszana (o zawartości 80% mięsa)</t>
  </si>
  <si>
    <t>Kiełbasa cytrynowa (o zawartości 80% mięsa)</t>
  </si>
  <si>
    <t>Kiełbasa krakowska   (o zawartości 80% mięsa)</t>
  </si>
  <si>
    <t>Szynka krucha ( o zawartości 80% mięsa)</t>
  </si>
  <si>
    <t>Szynka włoska ( o zawartości 80% mięsa)</t>
  </si>
  <si>
    <t>Szynka ze wsi ( o zawartości 80% mięsa)</t>
  </si>
  <si>
    <t>Schab ze wsi ( o zawartości 80% mięsa)</t>
  </si>
  <si>
    <t xml:space="preserve"> Schab biały ( o zawartopści 80% mięsa)</t>
  </si>
  <si>
    <t>Pasztet z kurczaka zagrodowego ( o zawartości 80% mięsa)</t>
  </si>
  <si>
    <t>Polędwica wiejska ( o zawartości 80% mięsa)</t>
  </si>
  <si>
    <t>Polędwica bez konserwantów</t>
  </si>
  <si>
    <t>Szynka bez konserwantów</t>
  </si>
  <si>
    <t>Mielonka królewska</t>
  </si>
  <si>
    <t>Mąka jaglana op.500g</t>
  </si>
  <si>
    <t>Makaron bez glutenu nitki op.0,5-1kg</t>
  </si>
  <si>
    <t>Poz. 1 FORMULARZ ASORTYMENTOWY -ARTYKUŁY SYPKIE</t>
  </si>
  <si>
    <t>Poz.14 - FORMULARZ ASORTYMENTOWY - SOKI</t>
  </si>
  <si>
    <t>Poz.5 - FORMULARZ ASORTYMENTOWY - JAJKA</t>
  </si>
  <si>
    <t>POZ.7 FORMULARZ ASORTYMENTOWY - MROŻONKI</t>
  </si>
  <si>
    <t>Poz.3 FORMULARZ ASORTYMENTOWY - MIĘSO WIEPRZOWE, WOŁOWE</t>
  </si>
  <si>
    <t>Poz.2 FORMULARZ ASORTYMENTOWY- DRÓB</t>
  </si>
  <si>
    <t>Poz.4 - FORMULARZ ASORTYMENTOWY - MLEKO</t>
  </si>
  <si>
    <t>POZ.6 FORMULARZ ASORTYMENTOWY - NABIAŁ</t>
  </si>
  <si>
    <t>Poz. 8 FORMULARZ ASORTYMENTOWY  - WARZYWA</t>
  </si>
  <si>
    <t>Poz.11 FORMULARZ ASORTYMENTOWY - PRZETWORY, PRZYPRAWY, WODA I SŁODYCZE</t>
  </si>
  <si>
    <t>Poz.15 - FORMULARZ ASORTYMENTOWY - ZIEMNIAKI OBIERANE</t>
  </si>
  <si>
    <t>Poz.10 - FORMULARZ ASORTYMENTOWY - PIECZYWO I DROŻDŻÓWKI</t>
  </si>
  <si>
    <t>Poz.16  FORMULARZ ASORTYMENTOWY-ŚWIEŻE PRODUKTY GOTOWE GARMAŻERYJNE (NIE MROŻONE)</t>
  </si>
  <si>
    <t>03222112-1</t>
  </si>
  <si>
    <t>Nazwa artykułu podanego w treści. Nazwy pochodzenia art. Nie są bezwzględnie obowiązujące, doposzcza się art. Równoważne jakością lub lepsze.</t>
  </si>
  <si>
    <t>Udziec z indyka ze skórą b/k</t>
  </si>
  <si>
    <t>Udziec z kurczaka (bioderko) ze skórą b/k</t>
  </si>
  <si>
    <t>Kawałki na gulasz  - cielęce kl.I</t>
  </si>
  <si>
    <t>Schab  wieprzowy środkowy bez kości ekstra</t>
  </si>
  <si>
    <t>Sznycel cielęcy bez kości ekstra</t>
  </si>
  <si>
    <t>Szynka wieprzowa bez kości ekstra</t>
  </si>
  <si>
    <t>Poz. 13 FORMULARZ ASORTYMENTOWY - RYBY, KONSERWY</t>
  </si>
  <si>
    <t>Rogal tradycyjny  200g</t>
  </si>
  <si>
    <t>Ciabatta 50g</t>
  </si>
  <si>
    <t>Kiełbasa szynkowa (typu Sokołów o zawartości 80% mięsa)</t>
  </si>
  <si>
    <t>Szynka (typu Krakus  o zawartości 80% mięsa)</t>
  </si>
  <si>
    <t>Pasztet (typu Dziadunia  o zawartości 80% mięsa)</t>
  </si>
  <si>
    <t>Szynka (typu swojska  o zawartości 80% mięsa)</t>
  </si>
  <si>
    <t>Szynka (typu wiejska   o zawartości 80% mięsa)</t>
  </si>
  <si>
    <t>Jaja świeże kurze (L) chów klatkowy</t>
  </si>
  <si>
    <t>Bakłażan ( w sezonie VI-IX)</t>
  </si>
  <si>
    <t>Bazylia świeża (doniczka XXL)</t>
  </si>
  <si>
    <t>Makrela  wędzona- płaty</t>
  </si>
  <si>
    <t>Kolendra świeża( w doniczce XXL)</t>
  </si>
  <si>
    <t>Mięta swieża ( w doniczce XXL)</t>
  </si>
  <si>
    <t>Oregano świeże ( w doniczce XXL)</t>
  </si>
  <si>
    <t>Rozmaryn świeży ( w doniczce XXL)</t>
  </si>
  <si>
    <t>Tymianek świeży ( w doniczce XXL)</t>
  </si>
  <si>
    <t>Zakwas w butelce 0,5 l</t>
  </si>
  <si>
    <t>Szparagi białe/zielone(w sezonie IV-VI pęczek standard)</t>
  </si>
  <si>
    <t>Lubczyk świeży ( w doniczce XXL)</t>
  </si>
  <si>
    <t>Szałwia świeża ( w doniczce XXL)</t>
  </si>
  <si>
    <t>Kolendra świeża ( w doniczce XXL)</t>
  </si>
  <si>
    <t>Melisa świeża ( w doniczce XXL)</t>
  </si>
  <si>
    <t>Rzeżucha świeża ( w sezonie III-IV   w doniczce XXL)</t>
  </si>
  <si>
    <t xml:space="preserve">Chleb bezglutenowy krojony 400g  </t>
  </si>
  <si>
    <t>Pomidory krojone bez skóry w puszcze op.400g</t>
  </si>
  <si>
    <t>Fasola szparagowa żółta,zielona bezłykowa(w sezon.VI-IX)</t>
  </si>
  <si>
    <t>Kapusta młoda ( w sezonie V-VI)</t>
  </si>
  <si>
    <t>Papryka czerwona,żółta,zielona (w sezonie VI-IX)</t>
  </si>
  <si>
    <t>Papryka czerwona,żółta,zielona (w sezonie X-V)</t>
  </si>
  <si>
    <t>Banan ( Chiguita)</t>
  </si>
  <si>
    <t>Cukierki-galaretka w czekoladzie(typu Mieszanka Krakowska)</t>
  </si>
  <si>
    <t>Curry op.20g (typu Kamis lub równoważne)</t>
  </si>
  <si>
    <t>Kisiel bez dodatku cukru op.77g (typu Winiary lub równoważne)</t>
  </si>
  <si>
    <t xml:space="preserve">Herbata owocowa naturalna op50g (bez aspartamu bez hibiskusa) </t>
  </si>
  <si>
    <t>Koncentrat pomidorowy 30% op.1kg(typu Łowicz lub równoważne)</t>
  </si>
  <si>
    <t>Koncentrat pomidorowy 30% op.200g(typu Łowicz lub równoważne)</t>
  </si>
  <si>
    <t>Musztarda stołowa op.190g (typu Kamis lub równoważne)</t>
  </si>
  <si>
    <t>Oregano op.10g (typu Kamis lub równoważne)</t>
  </si>
  <si>
    <t>Pieprz czarny mielony op.20g (typu Kamis lub równoważne)</t>
  </si>
  <si>
    <t xml:space="preserve">Przyprawa do gulaszu bez glutaminianu sodu op.25g (typu Kamis lub równoważne) </t>
  </si>
  <si>
    <t>Przyprawa do kurczaka złocista bez glutaminianu sodu op.25g ( typu Kamis lub równoważne)</t>
  </si>
  <si>
    <t xml:space="preserve">Przyprawa do mięsa wieprzowego bez glutaminianu sodu op.20g (typu Kamis lub równoważne) </t>
  </si>
  <si>
    <t>Woda gazowana butelkowa  op.1,5l (typu Żywiec lub równoważne)</t>
  </si>
  <si>
    <t>Woda niegazowana butelkowa op. 0,5l (typu Żywiec lub równoważne)</t>
  </si>
  <si>
    <t>Woda niegazowana butelkowa op.1,5l ( typu Żywiec lub równoważne)</t>
  </si>
  <si>
    <t xml:space="preserve">Tuńczyk w oleju rzepakowym  z otwieraczem- kawałki  170g  (masa po odsączeniu 120g) </t>
  </si>
  <si>
    <t>Tunczyk w sosie własnym z otwieraczem- kawałki 170g ( masa po odsączeniu 120g)</t>
  </si>
  <si>
    <t xml:space="preserve">Chałka zdobna kwiatek 250g </t>
  </si>
  <si>
    <t xml:space="preserve">Chleb tostowy krojony 500g </t>
  </si>
  <si>
    <t>Kasza gryczana prażona op.4x100g (typu Britta lub równoważne)</t>
  </si>
  <si>
    <t>Kasza gryczana biała nie palona op.4x100g ( typu Britta lub równoważne)</t>
  </si>
  <si>
    <t>Kasza jaglana op.4x100g (typu Britta lub równoważne)</t>
  </si>
  <si>
    <t>Kasza  jęczmienna op.4x100g (typu Britta lub równoważne)</t>
  </si>
  <si>
    <t>Makaron łazanki op.05-1kg 100% pszenicy durum (typu Lubella lub równoważne)</t>
  </si>
  <si>
    <t>Makaron świderki op.05-1kg 100% pszenicy durum ( typu Lubella lub równoważne)</t>
  </si>
  <si>
    <t>Mąka pszenna op.1kg (typu 550Szymanowska lub równoważne)</t>
  </si>
  <si>
    <t>Płatki kukurydziane bez glutenu op.600g ( typu Corn flakes lub równoważne)</t>
  </si>
  <si>
    <t>Płatki zbożowe op.250g (typu Nestle lub równoważne)</t>
  </si>
  <si>
    <t>Płatki kukurydziane op.500g (typu Corn flakes lub równoważne)</t>
  </si>
  <si>
    <t>Płatki kukurydziane pełnoziarniste op.500g(typu Corn flakes lub równoważne))</t>
  </si>
  <si>
    <t>Płatki czekoladowe kuleczki op.250g (typu Nesguik lub równoważne))</t>
  </si>
  <si>
    <t>Czosnek płatki 15g (typu Kamis lub równoważne)</t>
  </si>
  <si>
    <t>1587121-0</t>
  </si>
  <si>
    <t>Makaron nitki op.0,5-1kg 100% pszenicy durum (typu Lubella lub równoważne)</t>
  </si>
  <si>
    <t>Szynka weselna (o zawartości 80% mięsa)</t>
  </si>
  <si>
    <t>Kiełbasa krakowska podsuszana (o zawartości 80% mięsa)</t>
  </si>
  <si>
    <t>15112000-5</t>
  </si>
  <si>
    <t>Chrupki kukurydziane op.150g</t>
  </si>
  <si>
    <t xml:space="preserve">Powidła śliwkowe o zaw. Cukru do 15% w 290g </t>
  </si>
  <si>
    <t>Wafle ryżowe 130g</t>
  </si>
  <si>
    <t>Pieprz cytrynowy mielony op. 20g (typu Kamis lub równoważne)</t>
  </si>
  <si>
    <t xml:space="preserve">Pieprz ziarnisty op 20g </t>
  </si>
  <si>
    <t>Filet z łososia surowy</t>
  </si>
  <si>
    <t>Filet z sandacza SHP  bez soli, bez skóry</t>
  </si>
  <si>
    <t>Karmazyn wędzony</t>
  </si>
  <si>
    <t>Drożdżówka z serem 90g</t>
  </si>
  <si>
    <t>Dzrożdżówka z budyniem 90g</t>
  </si>
  <si>
    <t>Ciast jogurtowe</t>
  </si>
  <si>
    <t>Buraki czerwone mrożone tarte op 2,5kg</t>
  </si>
  <si>
    <t>Marchewka mrożona w kostce op 2,5kg</t>
  </si>
  <si>
    <t>Wołowina extra</t>
  </si>
  <si>
    <t>Jogurt naturalny 1,5% op.150g</t>
  </si>
  <si>
    <t>Racuchy z jabłkiem</t>
  </si>
  <si>
    <t>Barszcz biały 65 g (typ Winiary lub równoważne) 66g</t>
  </si>
  <si>
    <t>Produkty bezglutenowe</t>
  </si>
  <si>
    <t>Maślanka truskawkowa op.250g</t>
  </si>
  <si>
    <t>Kawałki na gulasz - wołowe nie foliowane kl. I</t>
  </si>
  <si>
    <t>15111200-1</t>
  </si>
  <si>
    <t>Borówka amerykańska ( w sezonie VI-VIII) op 250g</t>
  </si>
  <si>
    <t>Maliny ( w sezonie VI-X op.500g)</t>
  </si>
  <si>
    <t>15321800-2</t>
  </si>
  <si>
    <t>Syrop malinowy tłoczony bez dodatków wody, konserwantów, op. 0,5l</t>
  </si>
  <si>
    <t>op</t>
  </si>
  <si>
    <t>Ciastka bezglutenowe owsiane 140g</t>
  </si>
  <si>
    <t>Płatki owsiane bezglutenowe op 350g</t>
  </si>
  <si>
    <t>Płatki ryżowe bezglutenowe op 200g</t>
  </si>
  <si>
    <t>Chleb bochenkowy bezglutenowy 250g</t>
  </si>
  <si>
    <t>Bułki kajzerki bezglutenowe 180g</t>
  </si>
  <si>
    <t>Biszkopty bezglutenowe 100g</t>
  </si>
  <si>
    <t>Paluszki bezglutenowe 150g</t>
  </si>
  <si>
    <t>15891000-0</t>
  </si>
  <si>
    <t>15892000-7</t>
  </si>
  <si>
    <t>15871100-8</t>
  </si>
  <si>
    <t>15210000-3</t>
  </si>
  <si>
    <t>Sardynki w oleju op 170g</t>
  </si>
  <si>
    <t>Szprotki w oleju op 170g</t>
  </si>
  <si>
    <t>15812200-5</t>
  </si>
  <si>
    <t>Przyprawa do kotletów mielonych bez glutaminianu sodu op 25g (typu Kamis lub równoważne)</t>
  </si>
  <si>
    <t>Przyprawa do ryb bez glutaminianu sodu op 25g (typu Kamis lub równoważne)</t>
  </si>
  <si>
    <t xml:space="preserve">Zioła prowansalskie 20g </t>
  </si>
  <si>
    <t>Maślanka naturalna op 150g</t>
  </si>
  <si>
    <t xml:space="preserve">Kluski śląskie  </t>
  </si>
  <si>
    <t>Kluski śląskie z mięsem, zawartość farszu 30% (margines błędu +/-5%)</t>
  </si>
  <si>
    <t>Kluski leniwe, zawartość twarogu w produkcie 60% (margines błędu +/-5%)</t>
  </si>
  <si>
    <t>Knedle ze śliwkami, zawartość farszu 20% (margines błędu+/-5%)</t>
  </si>
  <si>
    <t>Krokiety z mięsem zawartość farszu 40% (margines błędu +/-5%)</t>
  </si>
  <si>
    <t>Krokiety z pieczarkąmi i jajkiem,  zawartość farszu 40% (margines błędu +/-5%)</t>
  </si>
  <si>
    <t>Naleśniki z serem, zawartość farszu 40% (margines błędu +/- 5%)</t>
  </si>
  <si>
    <t>Pierogi z mięsem, zawartość farszu 40% (margines błędu +/- 5%)</t>
  </si>
  <si>
    <t>Pierogi z serem, zawartość farszu 40% (margines błędu +/-5%)</t>
  </si>
  <si>
    <t>Pierogi z truskawkami ( w sezonie VI) zawartość farszu 40% (margines błędu +/-5%)</t>
  </si>
  <si>
    <t>Pierogi ze śliwkami ( w sezonie VIII - IX ) zawartość farszu 40% (margines błędu +/-5%)</t>
  </si>
  <si>
    <t>Pierogi z kaszą jaglaną i jabłkami zawartość farszu 40% (margines błędu +/-5%)</t>
  </si>
  <si>
    <r>
      <t>Chleb domowy- z słonecznikiem krojony</t>
    </r>
    <r>
      <rPr>
        <sz val="11"/>
        <rFont val="Times New Roman"/>
        <family val="1"/>
        <charset val="238"/>
      </rPr>
      <t xml:space="preserve"> 500g</t>
    </r>
  </si>
  <si>
    <t>Śmietana  18% 500g kartonik</t>
  </si>
  <si>
    <t>Smietana  18% op.400g kubek</t>
  </si>
  <si>
    <t>Batony zbożowe 40g (typu Nestle musli , truskawkowe lub równowazne)</t>
  </si>
  <si>
    <t>Ciasteczka bezglutenowe  op.150g (typu Balviten lub równowazne)</t>
  </si>
  <si>
    <t>Herbatniki bez glutenu op.125g   (typu  Marian Schar lub równowazne)</t>
  </si>
  <si>
    <t>Ciasteczka op.140g ( typu Magdalens light lub równoważne)</t>
  </si>
  <si>
    <t>Makaron penne op.400g (typu Lubella lub równoważne)</t>
  </si>
  <si>
    <t>Kawa zbożowa rozpuszczalna op.150g (typu Inka lub równoważne )</t>
  </si>
  <si>
    <t>Makaron gwiazdki op.250g100% pszenicy durum (typu Bartolini lub równoważne)</t>
  </si>
  <si>
    <r>
      <t>Musli owocowe bez dodatku cukru op.</t>
    </r>
    <r>
      <rPr>
        <sz val="11"/>
        <rFont val="Times New Roman"/>
        <family val="1"/>
        <charset val="238"/>
      </rPr>
      <t>300g</t>
    </r>
    <r>
      <rPr>
        <sz val="11"/>
        <color indexed="8"/>
        <rFont val="Times New Roman"/>
        <family val="1"/>
        <charset val="238"/>
      </rPr>
      <t xml:space="preserve"> (typu Sante lub równowazne )</t>
    </r>
  </si>
  <si>
    <t>Musli baton cherry op.35g (typu Nestle lub równowazne)</t>
  </si>
  <si>
    <t>Płatki kukurydziane żytnie op.250g (typu Corn flakes lub równowazne)</t>
  </si>
  <si>
    <t>Płatki śniadaniowe op.500g (typu Nestle Strawberry minis lub równowazne)</t>
  </si>
  <si>
    <t>Soczewica zielona op.350g.(typu Sante lub równoważne)</t>
  </si>
  <si>
    <t>Ryż do Risotto op.300g (typu Halina lub równoważne)</t>
  </si>
  <si>
    <t>Ouinoa op.200g (typu Risana lub rownoważne)</t>
  </si>
  <si>
    <t>Ser biały tłusty( typu Garwolin-pergamin lub równoważne)</t>
  </si>
  <si>
    <t>Ser sałatkowo-kanapkowy tłusty op. 270g (typu Feta lub równoważny)</t>
  </si>
  <si>
    <t xml:space="preserve">Ser żółty tłusty o zawartości 27%tłuszczu w 100g produktu    ( typu Zamojski,  Rycki, lub równoważny) </t>
  </si>
  <si>
    <t xml:space="preserve">Ser żółty tłusty o zawartości 28% tłuszczu w 100g produktu    ( typu Tylżycki,  Gouda,lub równoważny) </t>
  </si>
  <si>
    <t>Jogurt owocowy (typ Zott Jogobella 0% 150g truskawka lub równoważny)</t>
  </si>
  <si>
    <t>Ser żółty wędzony ( typu Gouda lub równoważny)</t>
  </si>
  <si>
    <t>Jogurt pitny (typu Bakoma lub róiwnowazny)op.250g</t>
  </si>
  <si>
    <t>Deser śmietankowy (typu Monte lub równoważny)op 150g</t>
  </si>
  <si>
    <t>Serek o smaku waniliowym op 150g(typu Rolmlecz lub równoważny)</t>
  </si>
  <si>
    <t>Barszcz czerwony koncentrat 0,3l (typu Krakus lub równoważne )</t>
  </si>
  <si>
    <t>Budyń śmietankowy bez dodatku cukru op.35g (typ Kamis lub równoważne)</t>
  </si>
  <si>
    <t>Gałka muszkatułowa mielon a op.10g (typ Kamis lub równoważne)</t>
  </si>
  <si>
    <t>Budyń waniliowy bez dodatku cukru 35g (typ Winiary lub równoważne)</t>
  </si>
  <si>
    <t>Biszkopty bezcukrowe op.100g (typu Mamut lub równoważne)</t>
  </si>
  <si>
    <t>Dżem 100% zowoców Dzika Róża (typu Łowicz lub równoważne) 235g</t>
  </si>
  <si>
    <t>Dżem 100%z owoców Truskawka (typu Łowicz lub równowazne) 235g</t>
  </si>
  <si>
    <t>Dżem 100% z owoców Czarna porzeczka ( typu Łowicz lub równowazne) 235g</t>
  </si>
  <si>
    <t>Galaretka owocowa 71g (typuWiniary lub równoważne)</t>
  </si>
  <si>
    <t>Herbata  Raspberry op.50g ( typu Teekanne lub równoważne)</t>
  </si>
  <si>
    <t>Herbata Dzika Róża op.70g (typu Herbapol lub równoważne)</t>
  </si>
  <si>
    <t>Herbata Malina op.50g (typu Herbapol lub równoważne)</t>
  </si>
  <si>
    <t>Herbata Żurawina op.50g (typu Herbapol lub równoważne)</t>
  </si>
  <si>
    <t>Herbata Malina op.40g (typu Vitax  lub równoważne )</t>
  </si>
  <si>
    <t>Herbata Jeżyna op.40g (typu Vitax  lub równoważne)</t>
  </si>
  <si>
    <t>Ketchup op.400g (typu Mosso  lub równoważne)</t>
  </si>
  <si>
    <t>Kolendra op.10g ( typu Kamis  lub równoważne)</t>
  </si>
  <si>
    <t>Kwasek cytrynowy 50g (wininiary  lub równoważne)</t>
  </si>
  <si>
    <t>Mięta w saszetkach 20 torebek (Hebapol  lub równoważne)</t>
  </si>
  <si>
    <t>Olej rzepakowy op.1l (typu Kujawski tłoczony na ciepło  lub równoważne)</t>
  </si>
  <si>
    <t>Olej rzepakowy op.1l (typu Kujawski tłoczony na zimno  lub równoważne</t>
  </si>
  <si>
    <t>Nazwa artykułu podanego w treści. Nazwy pochodzenia art. Nie są bezwzględnie obowiązujące, doposzcza się ar.. Równoważne jakością lub lepsze.</t>
  </si>
  <si>
    <t>Nazwa artykułu podanego w treści. Nazwy pochodzenia ar. Nie są bezwzględnie obowiązujące, doposzcza się ar. Równoważne jakością lub lepsze.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</si>
</sst>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2" fontId="1" fillId="0" borderId="0" xfId="0" applyNumberFormat="1" applyFont="1"/>
    <xf numFmtId="9" fontId="1" fillId="0" borderId="0" xfId="1" applyFont="1"/>
    <xf numFmtId="2" fontId="0" fillId="0" borderId="0" xfId="0" applyNumberFormat="1"/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/>
    <xf numFmtId="9" fontId="1" fillId="0" borderId="1" xfId="1" applyFont="1" applyBorder="1"/>
    <xf numFmtId="9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/>
    <xf numFmtId="0" fontId="1" fillId="0" borderId="1" xfId="0" applyNumberFormat="1" applyFont="1" applyBorder="1"/>
    <xf numFmtId="2" fontId="1" fillId="0" borderId="1" xfId="1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4" fontId="5" fillId="0" borderId="1" xfId="0" applyNumberFormat="1" applyFont="1" applyBorder="1"/>
    <xf numFmtId="9" fontId="9" fillId="0" borderId="1" xfId="1" applyFont="1" applyBorder="1"/>
    <xf numFmtId="4" fontId="7" fillId="0" borderId="1" xfId="0" applyNumberFormat="1" applyFont="1" applyBorder="1"/>
    <xf numFmtId="0" fontId="1" fillId="0" borderId="1" xfId="0" applyFont="1" applyBorder="1" applyAlignment="1"/>
    <xf numFmtId="4" fontId="1" fillId="0" borderId="0" xfId="0" applyNumberFormat="1" applyFont="1"/>
    <xf numFmtId="4" fontId="0" fillId="0" borderId="0" xfId="0" applyNumberFormat="1"/>
    <xf numFmtId="4" fontId="1" fillId="0" borderId="1" xfId="0" applyNumberFormat="1" applyFont="1" applyBorder="1" applyAlignment="1">
      <alignment wrapText="1"/>
    </xf>
    <xf numFmtId="9" fontId="1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/>
    <xf numFmtId="4" fontId="10" fillId="0" borderId="1" xfId="0" applyNumberFormat="1" applyFont="1" applyBorder="1"/>
    <xf numFmtId="9" fontId="10" fillId="0" borderId="1" xfId="1" applyFont="1" applyBorder="1"/>
    <xf numFmtId="0" fontId="8" fillId="0" borderId="1" xfId="0" applyFont="1" applyBorder="1"/>
    <xf numFmtId="0" fontId="2" fillId="0" borderId="0" xfId="0" applyFont="1"/>
    <xf numFmtId="0" fontId="11" fillId="0" borderId="1" xfId="0" applyFont="1" applyBorder="1"/>
    <xf numFmtId="0" fontId="1" fillId="0" borderId="2" xfId="0" applyFont="1" applyFill="1" applyBorder="1"/>
    <xf numFmtId="9" fontId="12" fillId="0" borderId="1" xfId="0" applyNumberFormat="1" applyFont="1" applyBorder="1"/>
    <xf numFmtId="0" fontId="12" fillId="0" borderId="1" xfId="0" applyFont="1" applyBorder="1"/>
    <xf numFmtId="0" fontId="13" fillId="0" borderId="0" xfId="0" applyFont="1"/>
    <xf numFmtId="0" fontId="1" fillId="0" borderId="1" xfId="0" applyFont="1" applyFill="1" applyBorder="1"/>
    <xf numFmtId="4" fontId="1" fillId="0" borderId="1" xfId="0" applyNumberFormat="1" applyFont="1" applyFill="1" applyBorder="1"/>
    <xf numFmtId="2" fontId="1" fillId="0" borderId="1" xfId="0" applyNumberFormat="1" applyFont="1" applyFill="1" applyBorder="1"/>
    <xf numFmtId="0" fontId="11" fillId="0" borderId="1" xfId="0" applyFont="1" applyBorder="1" applyAlignment="1">
      <alignment wrapText="1"/>
    </xf>
    <xf numFmtId="0" fontId="1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81"/>
  <sheetViews>
    <sheetView zoomScale="110" zoomScaleNormal="110" workbookViewId="0">
      <selection activeCell="B3" sqref="B3"/>
    </sheetView>
  </sheetViews>
  <sheetFormatPr defaultRowHeight="14.25"/>
  <cols>
    <col min="1" max="1" width="3.875" bestFit="1" customWidth="1"/>
    <col min="2" max="2" width="48.5" bestFit="1" customWidth="1"/>
    <col min="3" max="3" width="9.375" bestFit="1" customWidth="1"/>
    <col min="4" max="4" width="3.375" bestFit="1" customWidth="1"/>
    <col min="5" max="5" width="4.375" bestFit="1" customWidth="1"/>
    <col min="6" max="6" width="8.25" bestFit="1" customWidth="1"/>
    <col min="7" max="7" width="5.75" bestFit="1" customWidth="1"/>
    <col min="8" max="8" width="7.375" customWidth="1"/>
    <col min="9" max="9" width="9.5" customWidth="1"/>
    <col min="10" max="10" width="12" customWidth="1"/>
  </cols>
  <sheetData>
    <row r="2" spans="1:10" ht="22.5">
      <c r="A2" s="48" t="s">
        <v>399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20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18" t="s">
        <v>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77</v>
      </c>
      <c r="C6" s="6" t="s">
        <v>78</v>
      </c>
      <c r="D6" s="19" t="s">
        <v>95</v>
      </c>
      <c r="E6" s="6">
        <v>100</v>
      </c>
      <c r="F6" s="11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0" ht="15">
      <c r="A7" s="6">
        <v>2</v>
      </c>
      <c r="B7" s="6" t="s">
        <v>547</v>
      </c>
      <c r="C7" s="6" t="s">
        <v>67</v>
      </c>
      <c r="D7" s="19" t="s">
        <v>96</v>
      </c>
      <c r="E7" s="6">
        <v>600</v>
      </c>
      <c r="F7" s="11"/>
      <c r="G7" s="12">
        <v>0.23</v>
      </c>
      <c r="H7" s="21">
        <f t="shared" ref="H7:H71" si="0">E7*F7*G7</f>
        <v>0</v>
      </c>
      <c r="I7" s="21">
        <f t="shared" ref="I7:I71" si="1">E7*F7</f>
        <v>0</v>
      </c>
      <c r="J7" s="21">
        <f t="shared" ref="J7:J71" si="2">H7+I7</f>
        <v>0</v>
      </c>
    </row>
    <row r="8" spans="1:10" ht="15">
      <c r="A8" s="6">
        <v>3</v>
      </c>
      <c r="B8" s="6" t="s">
        <v>268</v>
      </c>
      <c r="C8" s="6" t="s">
        <v>67</v>
      </c>
      <c r="D8" s="19" t="s">
        <v>96</v>
      </c>
      <c r="E8" s="6">
        <v>20</v>
      </c>
      <c r="F8" s="11"/>
      <c r="G8" s="12">
        <v>0.08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 ht="15">
      <c r="A9" s="6">
        <v>4</v>
      </c>
      <c r="B9" s="6" t="s">
        <v>269</v>
      </c>
      <c r="C9" s="6" t="s">
        <v>79</v>
      </c>
      <c r="D9" s="19" t="s">
        <v>95</v>
      </c>
      <c r="E9" s="6">
        <v>350</v>
      </c>
      <c r="F9" s="11"/>
      <c r="G9" s="12">
        <v>0.08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15">
      <c r="A10" s="6">
        <v>5</v>
      </c>
      <c r="B10" s="6" t="s">
        <v>266</v>
      </c>
      <c r="C10" s="6" t="s">
        <v>79</v>
      </c>
      <c r="D10" s="19" t="s">
        <v>96</v>
      </c>
      <c r="E10" s="6">
        <v>60</v>
      </c>
      <c r="F10" s="11"/>
      <c r="G10" s="12">
        <v>0.08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15">
      <c r="A11" s="6">
        <v>6</v>
      </c>
      <c r="B11" s="6" t="s">
        <v>267</v>
      </c>
      <c r="C11" s="6" t="s">
        <v>79</v>
      </c>
      <c r="D11" s="19" t="s">
        <v>96</v>
      </c>
      <c r="E11" s="6">
        <v>100</v>
      </c>
      <c r="F11" s="11"/>
      <c r="G11" s="12">
        <v>0.23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 ht="15">
      <c r="A12" s="6">
        <v>7</v>
      </c>
      <c r="B12" s="6" t="s">
        <v>548</v>
      </c>
      <c r="C12" s="6" t="s">
        <v>76</v>
      </c>
      <c r="D12" s="19" t="s">
        <v>96</v>
      </c>
      <c r="E12" s="6">
        <v>50</v>
      </c>
      <c r="F12" s="11"/>
      <c r="G12" s="12">
        <v>0.08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 ht="15">
      <c r="A13" s="6">
        <v>8</v>
      </c>
      <c r="B13" s="6" t="s">
        <v>514</v>
      </c>
      <c r="C13" s="6" t="s">
        <v>76</v>
      </c>
      <c r="D13" s="19" t="s">
        <v>96</v>
      </c>
      <c r="E13" s="6">
        <v>10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 ht="15">
      <c r="A14" s="6">
        <v>9</v>
      </c>
      <c r="B14" s="6" t="s">
        <v>335</v>
      </c>
      <c r="C14" s="6" t="s">
        <v>76</v>
      </c>
      <c r="D14" s="19" t="s">
        <v>96</v>
      </c>
      <c r="E14" s="6">
        <v>150</v>
      </c>
      <c r="F14" s="11"/>
      <c r="G14" s="12">
        <v>0.23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 ht="15">
      <c r="A15" s="6">
        <v>10</v>
      </c>
      <c r="B15" s="6" t="s">
        <v>549</v>
      </c>
      <c r="C15" s="6" t="s">
        <v>76</v>
      </c>
      <c r="D15" s="19" t="s">
        <v>97</v>
      </c>
      <c r="E15" s="6">
        <v>10</v>
      </c>
      <c r="F15" s="11"/>
      <c r="G15" s="12">
        <v>0.08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 ht="15">
      <c r="A16" s="6">
        <v>11</v>
      </c>
      <c r="B16" s="6" t="s">
        <v>550</v>
      </c>
      <c r="C16" s="6" t="s">
        <v>76</v>
      </c>
      <c r="D16" s="19" t="s">
        <v>97</v>
      </c>
      <c r="E16" s="6">
        <v>10</v>
      </c>
      <c r="F16" s="11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15">
      <c r="A17" s="6">
        <v>12</v>
      </c>
      <c r="B17" s="6" t="s">
        <v>270</v>
      </c>
      <c r="C17" s="6" t="s">
        <v>80</v>
      </c>
      <c r="D17" s="19" t="s">
        <v>96</v>
      </c>
      <c r="E17" s="6">
        <v>100</v>
      </c>
      <c r="F17" s="11"/>
      <c r="G17" s="12">
        <v>0.23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15">
      <c r="A18" s="6">
        <v>13</v>
      </c>
      <c r="B18" s="6" t="s">
        <v>470</v>
      </c>
      <c r="C18" s="6" t="s">
        <v>81</v>
      </c>
      <c r="D18" s="19" t="s">
        <v>97</v>
      </c>
      <c r="E18" s="6">
        <v>150</v>
      </c>
      <c r="F18" s="11"/>
      <c r="G18" s="12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 ht="30">
      <c r="A19" s="6">
        <v>14</v>
      </c>
      <c r="B19" s="7" t="s">
        <v>471</v>
      </c>
      <c r="C19" s="6" t="s">
        <v>81</v>
      </c>
      <c r="D19" s="19" t="s">
        <v>97</v>
      </c>
      <c r="E19" s="6">
        <v>10</v>
      </c>
      <c r="F19" s="11"/>
      <c r="G19" s="12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 ht="15">
      <c r="A20" s="6">
        <v>15</v>
      </c>
      <c r="B20" s="6" t="s">
        <v>472</v>
      </c>
      <c r="C20" s="6" t="s">
        <v>82</v>
      </c>
      <c r="D20" s="19" t="s">
        <v>97</v>
      </c>
      <c r="E20" s="6">
        <v>400</v>
      </c>
      <c r="F20" s="11"/>
      <c r="G20" s="12">
        <v>0.05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 ht="15">
      <c r="A21" s="6">
        <v>16</v>
      </c>
      <c r="B21" s="6" t="s">
        <v>473</v>
      </c>
      <c r="C21" s="6" t="s">
        <v>81</v>
      </c>
      <c r="D21" s="19" t="s">
        <v>97</v>
      </c>
      <c r="E21" s="6">
        <v>400</v>
      </c>
      <c r="F21" s="11"/>
      <c r="G21" s="12">
        <v>0.05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 ht="15">
      <c r="A22" s="6">
        <v>17</v>
      </c>
      <c r="B22" s="6" t="s">
        <v>275</v>
      </c>
      <c r="C22" s="6" t="s">
        <v>86</v>
      </c>
      <c r="D22" s="19" t="s">
        <v>96</v>
      </c>
      <c r="E22" s="6">
        <v>10</v>
      </c>
      <c r="F22" s="11"/>
      <c r="G22" s="12">
        <v>0.05</v>
      </c>
      <c r="H22" s="21">
        <f t="shared" si="0"/>
        <v>0</v>
      </c>
      <c r="I22" s="21">
        <f t="shared" si="1"/>
        <v>0</v>
      </c>
      <c r="J22" s="21">
        <f t="shared" si="2"/>
        <v>0</v>
      </c>
    </row>
    <row r="23" spans="1:10" ht="15">
      <c r="A23" s="6">
        <v>18</v>
      </c>
      <c r="B23" s="6" t="s">
        <v>271</v>
      </c>
      <c r="C23" s="6" t="s">
        <v>81</v>
      </c>
      <c r="D23" s="19" t="s">
        <v>95</v>
      </c>
      <c r="E23" s="6">
        <v>65</v>
      </c>
      <c r="F23" s="11"/>
      <c r="G23" s="12">
        <v>0.05</v>
      </c>
      <c r="H23" s="21">
        <f t="shared" si="0"/>
        <v>0</v>
      </c>
      <c r="I23" s="21">
        <f t="shared" si="1"/>
        <v>0</v>
      </c>
      <c r="J23" s="21">
        <f t="shared" si="2"/>
        <v>0</v>
      </c>
    </row>
    <row r="24" spans="1:10" ht="15">
      <c r="A24" s="6">
        <v>19</v>
      </c>
      <c r="B24" s="6" t="s">
        <v>272</v>
      </c>
      <c r="C24" s="6" t="s">
        <v>83</v>
      </c>
      <c r="D24" s="19" t="s">
        <v>97</v>
      </c>
      <c r="E24" s="6">
        <v>10</v>
      </c>
      <c r="F24" s="11"/>
      <c r="G24" s="12">
        <v>0.05</v>
      </c>
      <c r="H24" s="21">
        <f t="shared" si="0"/>
        <v>0</v>
      </c>
      <c r="I24" s="21">
        <f t="shared" si="1"/>
        <v>0</v>
      </c>
      <c r="J24" s="21">
        <f t="shared" si="2"/>
        <v>0</v>
      </c>
    </row>
    <row r="25" spans="1:10" ht="15">
      <c r="A25" s="6">
        <v>20</v>
      </c>
      <c r="B25" s="6" t="s">
        <v>273</v>
      </c>
      <c r="C25" s="6" t="s">
        <v>84</v>
      </c>
      <c r="D25" s="19" t="s">
        <v>95</v>
      </c>
      <c r="E25" s="6">
        <v>45</v>
      </c>
      <c r="F25" s="11"/>
      <c r="G25" s="12">
        <v>0.05</v>
      </c>
      <c r="H25" s="21">
        <f t="shared" si="0"/>
        <v>0</v>
      </c>
      <c r="I25" s="21">
        <f t="shared" si="1"/>
        <v>0</v>
      </c>
      <c r="J25" s="21">
        <f t="shared" si="2"/>
        <v>0</v>
      </c>
    </row>
    <row r="26" spans="1:10" ht="15">
      <c r="A26" s="6">
        <v>21</v>
      </c>
      <c r="B26" s="6" t="s">
        <v>274</v>
      </c>
      <c r="C26" s="6" t="s">
        <v>85</v>
      </c>
      <c r="D26" s="19" t="s">
        <v>96</v>
      </c>
      <c r="E26" s="6">
        <v>80</v>
      </c>
      <c r="F26" s="11"/>
      <c r="G26" s="12">
        <v>0.08</v>
      </c>
      <c r="H26" s="21">
        <f t="shared" si="0"/>
        <v>0</v>
      </c>
      <c r="I26" s="21">
        <f t="shared" si="1"/>
        <v>0</v>
      </c>
      <c r="J26" s="21">
        <f t="shared" si="2"/>
        <v>0</v>
      </c>
    </row>
    <row r="27" spans="1:10" ht="15">
      <c r="A27" s="6">
        <v>22</v>
      </c>
      <c r="B27" s="6" t="s">
        <v>552</v>
      </c>
      <c r="C27" s="6" t="s">
        <v>85</v>
      </c>
      <c r="D27" s="19" t="s">
        <v>96</v>
      </c>
      <c r="E27" s="6">
        <v>120</v>
      </c>
      <c r="F27" s="11"/>
      <c r="G27" s="12">
        <v>0.08</v>
      </c>
      <c r="H27" s="21">
        <f t="shared" si="0"/>
        <v>0</v>
      </c>
      <c r="I27" s="21">
        <f t="shared" si="1"/>
        <v>0</v>
      </c>
      <c r="J27" s="21">
        <f t="shared" si="2"/>
        <v>0</v>
      </c>
    </row>
    <row r="28" spans="1:10" ht="15">
      <c r="A28" s="6">
        <v>23</v>
      </c>
      <c r="B28" s="6" t="s">
        <v>551</v>
      </c>
      <c r="C28" s="6" t="s">
        <v>86</v>
      </c>
      <c r="D28" s="19" t="s">
        <v>96</v>
      </c>
      <c r="E28" s="6">
        <v>10</v>
      </c>
      <c r="F28" s="11"/>
      <c r="G28" s="12">
        <v>0.05</v>
      </c>
      <c r="H28" s="21">
        <f t="shared" si="0"/>
        <v>0</v>
      </c>
      <c r="I28" s="21">
        <f t="shared" si="1"/>
        <v>0</v>
      </c>
      <c r="J28" s="21">
        <f t="shared" si="2"/>
        <v>0</v>
      </c>
    </row>
    <row r="29" spans="1:10" ht="15">
      <c r="A29" s="6">
        <v>24</v>
      </c>
      <c r="B29" s="6" t="s">
        <v>336</v>
      </c>
      <c r="C29" s="6" t="s">
        <v>86</v>
      </c>
      <c r="D29" s="19" t="s">
        <v>95</v>
      </c>
      <c r="E29" s="6">
        <v>10</v>
      </c>
      <c r="F29" s="11"/>
      <c r="G29" s="12">
        <v>0.08</v>
      </c>
      <c r="H29" s="21">
        <f t="shared" si="0"/>
        <v>0</v>
      </c>
      <c r="I29" s="21">
        <f t="shared" si="1"/>
        <v>0</v>
      </c>
      <c r="J29" s="21">
        <f t="shared" si="2"/>
        <v>0</v>
      </c>
    </row>
    <row r="30" spans="1:10" ht="30">
      <c r="A30" s="6">
        <v>25</v>
      </c>
      <c r="B30" s="7" t="s">
        <v>553</v>
      </c>
      <c r="C30" s="6" t="s">
        <v>86</v>
      </c>
      <c r="D30" s="19" t="s">
        <v>96</v>
      </c>
      <c r="E30" s="6">
        <v>220</v>
      </c>
      <c r="F30" s="11"/>
      <c r="G30" s="12">
        <v>0.05</v>
      </c>
      <c r="H30" s="21">
        <f t="shared" si="0"/>
        <v>0</v>
      </c>
      <c r="I30" s="21">
        <f t="shared" si="1"/>
        <v>0</v>
      </c>
      <c r="J30" s="21">
        <f t="shared" si="2"/>
        <v>0</v>
      </c>
    </row>
    <row r="31" spans="1:10" ht="15">
      <c r="A31" s="6">
        <v>26</v>
      </c>
      <c r="B31" s="6" t="s">
        <v>337</v>
      </c>
      <c r="C31" s="6" t="s">
        <v>86</v>
      </c>
      <c r="D31" s="19" t="s">
        <v>95</v>
      </c>
      <c r="E31" s="6">
        <v>20</v>
      </c>
      <c r="F31" s="11"/>
      <c r="G31" s="12">
        <v>0.05</v>
      </c>
      <c r="H31" s="21">
        <f t="shared" si="0"/>
        <v>0</v>
      </c>
      <c r="I31" s="21">
        <f t="shared" si="1"/>
        <v>0</v>
      </c>
      <c r="J31" s="21">
        <f t="shared" si="2"/>
        <v>0</v>
      </c>
    </row>
    <row r="32" spans="1:10" ht="30">
      <c r="A32" s="6">
        <v>27</v>
      </c>
      <c r="B32" s="7" t="s">
        <v>474</v>
      </c>
      <c r="C32" s="6" t="s">
        <v>86</v>
      </c>
      <c r="D32" s="19" t="s">
        <v>95</v>
      </c>
      <c r="E32" s="6">
        <v>50</v>
      </c>
      <c r="F32" s="11"/>
      <c r="G32" s="12">
        <v>0.05</v>
      </c>
      <c r="H32" s="21">
        <f t="shared" si="0"/>
        <v>0</v>
      </c>
      <c r="I32" s="21">
        <f t="shared" si="1"/>
        <v>0</v>
      </c>
      <c r="J32" s="21">
        <f t="shared" si="2"/>
        <v>0</v>
      </c>
    </row>
    <row r="33" spans="1:10" ht="30">
      <c r="A33" s="6">
        <v>28</v>
      </c>
      <c r="B33" s="7" t="s">
        <v>484</v>
      </c>
      <c r="C33" s="6" t="s">
        <v>86</v>
      </c>
      <c r="D33" s="19" t="s">
        <v>95</v>
      </c>
      <c r="E33" s="6">
        <v>40</v>
      </c>
      <c r="F33" s="11"/>
      <c r="G33" s="12">
        <v>0.05</v>
      </c>
      <c r="H33" s="21">
        <f t="shared" si="0"/>
        <v>0</v>
      </c>
      <c r="I33" s="21">
        <f t="shared" si="1"/>
        <v>0</v>
      </c>
      <c r="J33" s="21">
        <f t="shared" si="2"/>
        <v>0</v>
      </c>
    </row>
    <row r="34" spans="1:10" ht="30">
      <c r="A34" s="6">
        <v>29</v>
      </c>
      <c r="B34" s="7" t="s">
        <v>475</v>
      </c>
      <c r="C34" s="6" t="s">
        <v>86</v>
      </c>
      <c r="D34" s="19" t="s">
        <v>95</v>
      </c>
      <c r="E34" s="6">
        <v>250</v>
      </c>
      <c r="F34" s="11"/>
      <c r="G34" s="12">
        <v>0.05</v>
      </c>
      <c r="H34" s="21">
        <f t="shared" si="0"/>
        <v>0</v>
      </c>
      <c r="I34" s="21">
        <f t="shared" si="1"/>
        <v>0</v>
      </c>
      <c r="J34" s="21">
        <f t="shared" si="2"/>
        <v>0</v>
      </c>
    </row>
    <row r="35" spans="1:10" ht="15">
      <c r="A35" s="6">
        <v>30</v>
      </c>
      <c r="B35" s="6" t="s">
        <v>338</v>
      </c>
      <c r="C35" s="6" t="s">
        <v>86</v>
      </c>
      <c r="D35" s="19" t="s">
        <v>95</v>
      </c>
      <c r="E35" s="6">
        <v>20</v>
      </c>
      <c r="F35" s="11"/>
      <c r="G35" s="12">
        <v>0.05</v>
      </c>
      <c r="H35" s="21">
        <f t="shared" si="0"/>
        <v>0</v>
      </c>
      <c r="I35" s="21">
        <f t="shared" si="1"/>
        <v>0</v>
      </c>
      <c r="J35" s="21">
        <f t="shared" si="2"/>
        <v>0</v>
      </c>
    </row>
    <row r="36" spans="1:10" ht="15">
      <c r="A36" s="6">
        <v>31</v>
      </c>
      <c r="B36" s="6" t="s">
        <v>398</v>
      </c>
      <c r="C36" s="6" t="s">
        <v>86</v>
      </c>
      <c r="D36" s="6" t="s">
        <v>95</v>
      </c>
      <c r="E36" s="6">
        <v>10</v>
      </c>
      <c r="F36" s="6"/>
      <c r="G36" s="13">
        <v>0.08</v>
      </c>
      <c r="H36" s="21">
        <f>E36*F36*G36</f>
        <v>0</v>
      </c>
      <c r="I36" s="21">
        <f>E36*F36</f>
        <v>0</v>
      </c>
      <c r="J36" s="21">
        <f>H36+I36</f>
        <v>0</v>
      </c>
    </row>
    <row r="37" spans="1:10" ht="15">
      <c r="A37" s="6">
        <v>32</v>
      </c>
      <c r="B37" s="6" t="s">
        <v>339</v>
      </c>
      <c r="C37" s="6" t="s">
        <v>340</v>
      </c>
      <c r="D37" s="6" t="s">
        <v>95</v>
      </c>
      <c r="E37" s="6">
        <v>10</v>
      </c>
      <c r="F37" s="6"/>
      <c r="G37" s="13">
        <v>0.08</v>
      </c>
      <c r="H37" s="21">
        <f t="shared" si="0"/>
        <v>0</v>
      </c>
      <c r="I37" s="21">
        <f t="shared" si="1"/>
        <v>0</v>
      </c>
      <c r="J37" s="21">
        <f t="shared" si="2"/>
        <v>0</v>
      </c>
    </row>
    <row r="38" spans="1:10" ht="15">
      <c r="A38" s="6">
        <v>33</v>
      </c>
      <c r="B38" s="6" t="s">
        <v>341</v>
      </c>
      <c r="C38" s="6" t="s">
        <v>87</v>
      </c>
      <c r="D38" s="6" t="s">
        <v>95</v>
      </c>
      <c r="E38" s="6">
        <v>5</v>
      </c>
      <c r="F38" s="6"/>
      <c r="G38" s="13">
        <v>0.05</v>
      </c>
      <c r="H38" s="21">
        <f t="shared" si="0"/>
        <v>0</v>
      </c>
      <c r="I38" s="21">
        <f t="shared" si="1"/>
        <v>0</v>
      </c>
      <c r="J38" s="21">
        <f t="shared" si="2"/>
        <v>0</v>
      </c>
    </row>
    <row r="39" spans="1:10" ht="15">
      <c r="A39" s="6">
        <v>34</v>
      </c>
      <c r="B39" s="6" t="s">
        <v>342</v>
      </c>
      <c r="C39" s="6" t="s">
        <v>87</v>
      </c>
      <c r="D39" s="6" t="s">
        <v>95</v>
      </c>
      <c r="E39" s="6">
        <v>5</v>
      </c>
      <c r="F39" s="6"/>
      <c r="G39" s="13">
        <v>0.05</v>
      </c>
      <c r="H39" s="21">
        <f t="shared" si="0"/>
        <v>0</v>
      </c>
      <c r="I39" s="21">
        <f t="shared" si="1"/>
        <v>0</v>
      </c>
      <c r="J39" s="21">
        <f t="shared" si="2"/>
        <v>0</v>
      </c>
    </row>
    <row r="40" spans="1:10" ht="15">
      <c r="A40" s="6">
        <v>35</v>
      </c>
      <c r="B40" s="6" t="s">
        <v>397</v>
      </c>
      <c r="C40" s="6" t="s">
        <v>87</v>
      </c>
      <c r="D40" s="6" t="s">
        <v>95</v>
      </c>
      <c r="E40" s="6">
        <v>5</v>
      </c>
      <c r="F40" s="6"/>
      <c r="G40" s="13">
        <v>0.05</v>
      </c>
      <c r="H40" s="21">
        <f t="shared" si="0"/>
        <v>0</v>
      </c>
      <c r="I40" s="21">
        <f t="shared" si="1"/>
        <v>0</v>
      </c>
      <c r="J40" s="21">
        <f t="shared" si="2"/>
        <v>0</v>
      </c>
    </row>
    <row r="41" spans="1:10" ht="15">
      <c r="A41" s="6">
        <v>36</v>
      </c>
      <c r="B41" s="6" t="s">
        <v>476</v>
      </c>
      <c r="C41" s="6" t="s">
        <v>87</v>
      </c>
      <c r="D41" s="6" t="s">
        <v>95</v>
      </c>
      <c r="E41" s="6">
        <v>400</v>
      </c>
      <c r="F41" s="6"/>
      <c r="G41" s="13">
        <v>0.05</v>
      </c>
      <c r="H41" s="21">
        <f t="shared" si="0"/>
        <v>0</v>
      </c>
      <c r="I41" s="21">
        <f t="shared" si="1"/>
        <v>0</v>
      </c>
      <c r="J41" s="21">
        <f t="shared" si="2"/>
        <v>0</v>
      </c>
    </row>
    <row r="42" spans="1:10" ht="15">
      <c r="A42" s="6">
        <v>37</v>
      </c>
      <c r="B42" s="6" t="s">
        <v>343</v>
      </c>
      <c r="C42" s="6" t="s">
        <v>87</v>
      </c>
      <c r="D42" s="6" t="s">
        <v>95</v>
      </c>
      <c r="E42" s="6">
        <v>5</v>
      </c>
      <c r="F42" s="6"/>
      <c r="G42" s="13">
        <v>0.08</v>
      </c>
      <c r="H42" s="21">
        <f t="shared" si="0"/>
        <v>0</v>
      </c>
      <c r="I42" s="21">
        <f t="shared" si="1"/>
        <v>0</v>
      </c>
      <c r="J42" s="21">
        <f t="shared" si="2"/>
        <v>0</v>
      </c>
    </row>
    <row r="43" spans="1:10" ht="15">
      <c r="A43" s="6">
        <v>38</v>
      </c>
      <c r="B43" s="6" t="s">
        <v>344</v>
      </c>
      <c r="C43" s="6" t="s">
        <v>87</v>
      </c>
      <c r="D43" s="6" t="s">
        <v>95</v>
      </c>
      <c r="E43" s="6">
        <v>5</v>
      </c>
      <c r="F43" s="6"/>
      <c r="G43" s="13">
        <v>0.05</v>
      </c>
      <c r="H43" s="21">
        <f t="shared" si="0"/>
        <v>0</v>
      </c>
      <c r="I43" s="21">
        <f t="shared" si="1"/>
        <v>0</v>
      </c>
      <c r="J43" s="21">
        <f t="shared" si="2"/>
        <v>0</v>
      </c>
    </row>
    <row r="44" spans="1:10" ht="15">
      <c r="A44" s="6">
        <v>39</v>
      </c>
      <c r="B44" s="6" t="s">
        <v>345</v>
      </c>
      <c r="C44" s="6" t="s">
        <v>87</v>
      </c>
      <c r="D44" s="6" t="s">
        <v>95</v>
      </c>
      <c r="E44" s="6">
        <v>5</v>
      </c>
      <c r="F44" s="6"/>
      <c r="G44" s="13">
        <v>0.05</v>
      </c>
      <c r="H44" s="21">
        <f t="shared" si="0"/>
        <v>0</v>
      </c>
      <c r="I44" s="21">
        <f t="shared" si="1"/>
        <v>0</v>
      </c>
      <c r="J44" s="21">
        <f t="shared" si="2"/>
        <v>0</v>
      </c>
    </row>
    <row r="45" spans="1:10" ht="15">
      <c r="A45" s="6">
        <v>40</v>
      </c>
      <c r="B45" s="6" t="s">
        <v>554</v>
      </c>
      <c r="C45" s="6" t="s">
        <v>91</v>
      </c>
      <c r="D45" s="6" t="s">
        <v>96</v>
      </c>
      <c r="E45" s="6">
        <v>10</v>
      </c>
      <c r="F45" s="6"/>
      <c r="G45" s="13">
        <v>0.05</v>
      </c>
      <c r="H45" s="21">
        <f t="shared" si="0"/>
        <v>0</v>
      </c>
      <c r="I45" s="21">
        <f t="shared" si="1"/>
        <v>0</v>
      </c>
      <c r="J45" s="21">
        <f t="shared" si="2"/>
        <v>0</v>
      </c>
    </row>
    <row r="46" spans="1:10" ht="15">
      <c r="A46" s="6">
        <v>41</v>
      </c>
      <c r="B46" s="6" t="s">
        <v>346</v>
      </c>
      <c r="C46" s="6" t="s">
        <v>91</v>
      </c>
      <c r="D46" s="6" t="s">
        <v>96</v>
      </c>
      <c r="E46" s="6">
        <v>10</v>
      </c>
      <c r="F46" s="6"/>
      <c r="G46" s="13">
        <v>0.05</v>
      </c>
      <c r="H46" s="21">
        <f t="shared" si="0"/>
        <v>0</v>
      </c>
      <c r="I46" s="21">
        <f t="shared" si="1"/>
        <v>0</v>
      </c>
      <c r="J46" s="21">
        <f t="shared" si="2"/>
        <v>0</v>
      </c>
    </row>
    <row r="47" spans="1:10" ht="15">
      <c r="A47" s="6">
        <v>42</v>
      </c>
      <c r="B47" s="6" t="s">
        <v>555</v>
      </c>
      <c r="C47" s="6" t="s">
        <v>67</v>
      </c>
      <c r="D47" s="6" t="s">
        <v>96</v>
      </c>
      <c r="E47" s="6">
        <v>10</v>
      </c>
      <c r="F47" s="6"/>
      <c r="G47" s="13">
        <v>0.05</v>
      </c>
      <c r="H47" s="21">
        <f t="shared" si="0"/>
        <v>0</v>
      </c>
      <c r="I47" s="21">
        <f t="shared" si="1"/>
        <v>0</v>
      </c>
      <c r="J47" s="21">
        <f t="shared" si="2"/>
        <v>0</v>
      </c>
    </row>
    <row r="48" spans="1:10" ht="30">
      <c r="A48" s="6">
        <v>43</v>
      </c>
      <c r="B48" s="7" t="s">
        <v>477</v>
      </c>
      <c r="C48" s="6" t="s">
        <v>91</v>
      </c>
      <c r="D48" s="6" t="s">
        <v>96</v>
      </c>
      <c r="E48" s="6">
        <v>10</v>
      </c>
      <c r="F48" s="6"/>
      <c r="G48" s="13">
        <v>0.05</v>
      </c>
      <c r="H48" s="21">
        <f t="shared" si="0"/>
        <v>0</v>
      </c>
      <c r="I48" s="21">
        <f t="shared" si="1"/>
        <v>0</v>
      </c>
      <c r="J48" s="21">
        <f t="shared" si="2"/>
        <v>0</v>
      </c>
    </row>
    <row r="49" spans="1:10" ht="15">
      <c r="A49" s="6">
        <v>44</v>
      </c>
      <c r="B49" s="6" t="s">
        <v>347</v>
      </c>
      <c r="C49" s="6" t="s">
        <v>88</v>
      </c>
      <c r="D49" s="6" t="s">
        <v>95</v>
      </c>
      <c r="E49" s="6">
        <v>40</v>
      </c>
      <c r="F49" s="6"/>
      <c r="G49" s="13">
        <v>0.05</v>
      </c>
      <c r="H49" s="21">
        <f t="shared" si="0"/>
        <v>0</v>
      </c>
      <c r="I49" s="21">
        <f t="shared" si="1"/>
        <v>0</v>
      </c>
      <c r="J49" s="21">
        <f t="shared" si="2"/>
        <v>0</v>
      </c>
    </row>
    <row r="50" spans="1:10" ht="15">
      <c r="A50" s="6">
        <v>45</v>
      </c>
      <c r="B50" s="6" t="s">
        <v>348</v>
      </c>
      <c r="C50" s="6" t="s">
        <v>81</v>
      </c>
      <c r="D50" s="6" t="s">
        <v>96</v>
      </c>
      <c r="E50" s="6">
        <v>220</v>
      </c>
      <c r="F50" s="6"/>
      <c r="G50" s="13">
        <v>0.05</v>
      </c>
      <c r="H50" s="21">
        <f t="shared" si="0"/>
        <v>0</v>
      </c>
      <c r="I50" s="21">
        <f t="shared" si="1"/>
        <v>0</v>
      </c>
      <c r="J50" s="21">
        <f t="shared" si="2"/>
        <v>0</v>
      </c>
    </row>
    <row r="51" spans="1:10" ht="15">
      <c r="A51" s="6"/>
      <c r="B51" s="6" t="s">
        <v>349</v>
      </c>
      <c r="C51" s="6" t="s">
        <v>89</v>
      </c>
      <c r="D51" s="6" t="s">
        <v>97</v>
      </c>
      <c r="E51" s="6">
        <v>5</v>
      </c>
      <c r="F51" s="6"/>
      <c r="G51" s="13">
        <v>0.08</v>
      </c>
      <c r="H51" s="21">
        <f t="shared" si="0"/>
        <v>0</v>
      </c>
      <c r="I51" s="21">
        <f t="shared" si="1"/>
        <v>0</v>
      </c>
      <c r="J51" s="21">
        <f t="shared" si="2"/>
        <v>0</v>
      </c>
    </row>
    <row r="52" spans="1:10" ht="15">
      <c r="A52" s="6">
        <v>46</v>
      </c>
      <c r="B52" s="6" t="s">
        <v>350</v>
      </c>
      <c r="C52" s="6" t="s">
        <v>91</v>
      </c>
      <c r="D52" s="6" t="s">
        <v>96</v>
      </c>
      <c r="E52" s="6">
        <v>10</v>
      </c>
      <c r="F52" s="6"/>
      <c r="G52" s="13">
        <v>0.05</v>
      </c>
      <c r="H52" s="21">
        <f t="shared" si="0"/>
        <v>0</v>
      </c>
      <c r="I52" s="21">
        <f t="shared" si="1"/>
        <v>0</v>
      </c>
      <c r="J52" s="21">
        <f t="shared" si="2"/>
        <v>0</v>
      </c>
    </row>
    <row r="53" spans="1:10" ht="15">
      <c r="A53" s="6">
        <v>47</v>
      </c>
      <c r="B53" s="6" t="s">
        <v>515</v>
      </c>
      <c r="C53" s="6"/>
      <c r="D53" s="6" t="s">
        <v>96</v>
      </c>
      <c r="E53" s="6">
        <v>10</v>
      </c>
      <c r="F53" s="6"/>
      <c r="G53" s="13">
        <v>0.05</v>
      </c>
      <c r="H53" s="21">
        <f t="shared" si="0"/>
        <v>0</v>
      </c>
      <c r="I53" s="21">
        <f t="shared" si="1"/>
        <v>0</v>
      </c>
      <c r="J53" s="21">
        <f t="shared" si="2"/>
        <v>0</v>
      </c>
    </row>
    <row r="54" spans="1:10" ht="15">
      <c r="A54" s="6"/>
      <c r="B54" s="6" t="s">
        <v>351</v>
      </c>
      <c r="C54" s="6" t="s">
        <v>90</v>
      </c>
      <c r="D54" s="6" t="s">
        <v>96</v>
      </c>
      <c r="E54" s="6">
        <v>290</v>
      </c>
      <c r="F54" s="6"/>
      <c r="G54" s="13">
        <v>0.05</v>
      </c>
      <c r="H54" s="21">
        <f t="shared" si="0"/>
        <v>0</v>
      </c>
      <c r="I54" s="21">
        <f t="shared" si="1"/>
        <v>0</v>
      </c>
      <c r="J54" s="21">
        <f t="shared" si="2"/>
        <v>0</v>
      </c>
    </row>
    <row r="55" spans="1:10" ht="15">
      <c r="A55" s="6">
        <v>48</v>
      </c>
      <c r="B55" s="6" t="s">
        <v>352</v>
      </c>
      <c r="C55" s="6" t="s">
        <v>92</v>
      </c>
      <c r="D55" s="6" t="s">
        <v>96</v>
      </c>
      <c r="E55" s="6">
        <v>250</v>
      </c>
      <c r="F55" s="6"/>
      <c r="G55" s="13">
        <v>0.05</v>
      </c>
      <c r="H55" s="21">
        <f t="shared" si="0"/>
        <v>0</v>
      </c>
      <c r="I55" s="21">
        <f t="shared" si="1"/>
        <v>0</v>
      </c>
      <c r="J55" s="21">
        <f t="shared" si="2"/>
        <v>0</v>
      </c>
    </row>
    <row r="56" spans="1:10" ht="15">
      <c r="A56" s="6">
        <v>49</v>
      </c>
      <c r="B56" s="6" t="s">
        <v>516</v>
      </c>
      <c r="C56" s="6"/>
      <c r="D56" s="6" t="s">
        <v>96</v>
      </c>
      <c r="E56" s="6">
        <v>10</v>
      </c>
      <c r="F56" s="6"/>
      <c r="G56" s="13">
        <v>0.08</v>
      </c>
      <c r="H56" s="21">
        <f t="shared" si="0"/>
        <v>0</v>
      </c>
      <c r="I56" s="21">
        <f t="shared" si="1"/>
        <v>0</v>
      </c>
      <c r="J56" s="21">
        <f t="shared" si="2"/>
        <v>0</v>
      </c>
    </row>
    <row r="57" spans="1:10" ht="15">
      <c r="A57" s="6">
        <v>50</v>
      </c>
      <c r="B57" s="6" t="s">
        <v>478</v>
      </c>
      <c r="C57" s="6" t="s">
        <v>54</v>
      </c>
      <c r="D57" s="6" t="s">
        <v>96</v>
      </c>
      <c r="E57" s="6">
        <v>10</v>
      </c>
      <c r="F57" s="6"/>
      <c r="G57" s="13">
        <v>0.05</v>
      </c>
      <c r="H57" s="21">
        <f t="shared" si="0"/>
        <v>0</v>
      </c>
      <c r="I57" s="21">
        <f t="shared" si="1"/>
        <v>0</v>
      </c>
      <c r="J57" s="21">
        <f t="shared" si="2"/>
        <v>0</v>
      </c>
    </row>
    <row r="58" spans="1:10" ht="15">
      <c r="A58" s="6">
        <v>51</v>
      </c>
      <c r="B58" s="6" t="s">
        <v>479</v>
      </c>
      <c r="C58" s="6" t="s">
        <v>91</v>
      </c>
      <c r="D58" s="6" t="s">
        <v>95</v>
      </c>
      <c r="E58" s="6">
        <v>20</v>
      </c>
      <c r="F58" s="6"/>
      <c r="G58" s="13">
        <v>0.05</v>
      </c>
      <c r="H58" s="21">
        <f t="shared" si="0"/>
        <v>0</v>
      </c>
      <c r="I58" s="21">
        <f t="shared" si="1"/>
        <v>0</v>
      </c>
      <c r="J58" s="21">
        <f t="shared" si="2"/>
        <v>0</v>
      </c>
    </row>
    <row r="59" spans="1:10" ht="30">
      <c r="A59" s="6">
        <v>52</v>
      </c>
      <c r="B59" s="7" t="s">
        <v>480</v>
      </c>
      <c r="C59" s="6" t="s">
        <v>91</v>
      </c>
      <c r="D59" s="6" t="s">
        <v>95</v>
      </c>
      <c r="E59" s="6">
        <v>20</v>
      </c>
      <c r="F59" s="6"/>
      <c r="G59" s="13">
        <v>0.05</v>
      </c>
      <c r="H59" s="21">
        <f t="shared" si="0"/>
        <v>0</v>
      </c>
      <c r="I59" s="21">
        <f t="shared" si="1"/>
        <v>0</v>
      </c>
      <c r="J59" s="21">
        <f t="shared" si="2"/>
        <v>0</v>
      </c>
    </row>
    <row r="60" spans="1:10" ht="15">
      <c r="A60" s="6">
        <v>53</v>
      </c>
      <c r="B60" s="6" t="s">
        <v>556</v>
      </c>
      <c r="C60" s="6" t="s">
        <v>91</v>
      </c>
      <c r="D60" s="6" t="s">
        <v>95</v>
      </c>
      <c r="E60" s="6">
        <v>20</v>
      </c>
      <c r="F60" s="6"/>
      <c r="G60" s="13">
        <v>0.05</v>
      </c>
      <c r="H60" s="21">
        <f t="shared" si="0"/>
        <v>0</v>
      </c>
      <c r="I60" s="21">
        <f t="shared" si="1"/>
        <v>0</v>
      </c>
      <c r="J60" s="21">
        <f t="shared" si="2"/>
        <v>0</v>
      </c>
    </row>
    <row r="61" spans="1:10" ht="30">
      <c r="A61" s="6">
        <v>54</v>
      </c>
      <c r="B61" s="7" t="s">
        <v>481</v>
      </c>
      <c r="C61" s="6" t="s">
        <v>91</v>
      </c>
      <c r="D61" s="6" t="s">
        <v>95</v>
      </c>
      <c r="E61" s="6">
        <v>20</v>
      </c>
      <c r="F61" s="6"/>
      <c r="G61" s="13">
        <v>0.05</v>
      </c>
      <c r="H61" s="21">
        <f t="shared" si="0"/>
        <v>0</v>
      </c>
      <c r="I61" s="21">
        <f t="shared" si="1"/>
        <v>0</v>
      </c>
      <c r="J61" s="21">
        <f t="shared" si="2"/>
        <v>0</v>
      </c>
    </row>
    <row r="62" spans="1:10" ht="15">
      <c r="A62" s="6">
        <v>55</v>
      </c>
      <c r="B62" s="6" t="s">
        <v>557</v>
      </c>
      <c r="C62" s="6" t="s">
        <v>91</v>
      </c>
      <c r="D62" s="6" t="s">
        <v>96</v>
      </c>
      <c r="E62" s="6">
        <v>5</v>
      </c>
      <c r="F62" s="6"/>
      <c r="G62" s="13">
        <v>0.05</v>
      </c>
      <c r="H62" s="21">
        <f t="shared" si="0"/>
        <v>0</v>
      </c>
      <c r="I62" s="21">
        <f t="shared" si="1"/>
        <v>0</v>
      </c>
      <c r="J62" s="21">
        <f t="shared" si="2"/>
        <v>0</v>
      </c>
    </row>
    <row r="63" spans="1:10" ht="15">
      <c r="A63" s="6">
        <v>56</v>
      </c>
      <c r="B63" s="6" t="s">
        <v>353</v>
      </c>
      <c r="C63" s="6" t="s">
        <v>81</v>
      </c>
      <c r="D63" s="6" t="s">
        <v>96</v>
      </c>
      <c r="E63" s="6">
        <v>20</v>
      </c>
      <c r="F63" s="6"/>
      <c r="G63" s="13">
        <v>0.05</v>
      </c>
      <c r="H63" s="21">
        <f t="shared" si="0"/>
        <v>0</v>
      </c>
      <c r="I63" s="21">
        <f t="shared" si="1"/>
        <v>0</v>
      </c>
      <c r="J63" s="21">
        <f t="shared" si="2"/>
        <v>0</v>
      </c>
    </row>
    <row r="64" spans="1:10" ht="15">
      <c r="A64" s="6">
        <v>57</v>
      </c>
      <c r="B64" s="6" t="s">
        <v>354</v>
      </c>
      <c r="C64" s="6" t="s">
        <v>355</v>
      </c>
      <c r="D64" s="6" t="s">
        <v>96</v>
      </c>
      <c r="E64" s="6">
        <v>20</v>
      </c>
      <c r="F64" s="6"/>
      <c r="G64" s="13">
        <v>0.23</v>
      </c>
      <c r="H64" s="21">
        <f t="shared" si="0"/>
        <v>0</v>
      </c>
      <c r="I64" s="21">
        <f t="shared" si="1"/>
        <v>0</v>
      </c>
      <c r="J64" s="21">
        <f t="shared" si="2"/>
        <v>0</v>
      </c>
    </row>
    <row r="65" spans="1:10" ht="15">
      <c r="A65" s="6">
        <v>58</v>
      </c>
      <c r="B65" s="6" t="s">
        <v>356</v>
      </c>
      <c r="C65" s="6" t="s">
        <v>93</v>
      </c>
      <c r="D65" s="6" t="s">
        <v>95</v>
      </c>
      <c r="E65" s="6">
        <v>100</v>
      </c>
      <c r="F65" s="6"/>
      <c r="G65" s="13">
        <v>0.05</v>
      </c>
      <c r="H65" s="21">
        <f t="shared" si="0"/>
        <v>0</v>
      </c>
      <c r="I65" s="21">
        <f t="shared" si="1"/>
        <v>0</v>
      </c>
      <c r="J65" s="21">
        <f t="shared" si="2"/>
        <v>0</v>
      </c>
    </row>
    <row r="66" spans="1:10" ht="15">
      <c r="A66" s="6">
        <v>59</v>
      </c>
      <c r="B66" s="6" t="s">
        <v>357</v>
      </c>
      <c r="C66" s="6" t="s">
        <v>93</v>
      </c>
      <c r="D66" s="6" t="s">
        <v>97</v>
      </c>
      <c r="E66" s="6">
        <v>600</v>
      </c>
      <c r="F66" s="6"/>
      <c r="G66" s="13">
        <v>0.05</v>
      </c>
      <c r="H66" s="21">
        <f t="shared" si="0"/>
        <v>0</v>
      </c>
      <c r="I66" s="21">
        <f t="shared" si="1"/>
        <v>0</v>
      </c>
      <c r="J66" s="21">
        <f t="shared" si="2"/>
        <v>0</v>
      </c>
    </row>
    <row r="67" spans="1:10" ht="15">
      <c r="A67" s="6">
        <v>60</v>
      </c>
      <c r="B67" s="6" t="s">
        <v>559</v>
      </c>
      <c r="C67" s="6" t="s">
        <v>93</v>
      </c>
      <c r="D67" s="6" t="s">
        <v>95</v>
      </c>
      <c r="E67" s="6">
        <v>5</v>
      </c>
      <c r="F67" s="6"/>
      <c r="G67" s="13">
        <v>0.05</v>
      </c>
      <c r="H67" s="21">
        <f t="shared" si="0"/>
        <v>0</v>
      </c>
      <c r="I67" s="21">
        <f t="shared" si="1"/>
        <v>0</v>
      </c>
      <c r="J67" s="21">
        <f t="shared" si="2"/>
        <v>0</v>
      </c>
    </row>
    <row r="68" spans="1:10" ht="15">
      <c r="A68" s="6">
        <v>61</v>
      </c>
      <c r="B68" s="6" t="s">
        <v>560</v>
      </c>
      <c r="C68" s="6" t="s">
        <v>93</v>
      </c>
      <c r="D68" s="6" t="s">
        <v>96</v>
      </c>
      <c r="E68" s="6">
        <v>10</v>
      </c>
      <c r="F68" s="6"/>
      <c r="G68" s="13">
        <v>0.05</v>
      </c>
      <c r="H68" s="21">
        <f t="shared" si="0"/>
        <v>0</v>
      </c>
      <c r="I68" s="21">
        <f t="shared" si="1"/>
        <v>0</v>
      </c>
      <c r="J68" s="21">
        <f t="shared" si="2"/>
        <v>0</v>
      </c>
    </row>
    <row r="69" spans="1:10" ht="15">
      <c r="A69" s="6">
        <v>62</v>
      </c>
      <c r="B69" s="6" t="s">
        <v>358</v>
      </c>
      <c r="C69" s="6" t="s">
        <v>94</v>
      </c>
      <c r="D69" s="6" t="s">
        <v>95</v>
      </c>
      <c r="E69" s="6">
        <v>200</v>
      </c>
      <c r="F69" s="6"/>
      <c r="G69" s="13">
        <v>0.23</v>
      </c>
      <c r="H69" s="21">
        <f t="shared" si="0"/>
        <v>0</v>
      </c>
      <c r="I69" s="21">
        <f t="shared" si="1"/>
        <v>0</v>
      </c>
      <c r="J69" s="21">
        <f t="shared" si="2"/>
        <v>0</v>
      </c>
    </row>
    <row r="70" spans="1:10" ht="15">
      <c r="A70" s="6">
        <v>63</v>
      </c>
      <c r="B70" s="6" t="s">
        <v>558</v>
      </c>
      <c r="C70" s="6" t="s">
        <v>91</v>
      </c>
      <c r="D70" s="6" t="s">
        <v>96</v>
      </c>
      <c r="E70" s="6">
        <v>20</v>
      </c>
      <c r="F70" s="6"/>
      <c r="G70" s="13">
        <v>0.05</v>
      </c>
      <c r="H70" s="21">
        <f t="shared" si="0"/>
        <v>0</v>
      </c>
      <c r="I70" s="21">
        <f t="shared" si="1"/>
        <v>0</v>
      </c>
      <c r="J70" s="21">
        <f t="shared" si="2"/>
        <v>0</v>
      </c>
    </row>
    <row r="71" spans="1:10" ht="15">
      <c r="A71" s="43">
        <v>64</v>
      </c>
      <c r="B71" s="6" t="s">
        <v>359</v>
      </c>
      <c r="C71" s="6" t="s">
        <v>86</v>
      </c>
      <c r="D71" s="6" t="s">
        <v>96</v>
      </c>
      <c r="E71" s="6">
        <v>260</v>
      </c>
      <c r="F71" s="6"/>
      <c r="G71" s="13">
        <v>0.05</v>
      </c>
      <c r="H71" s="21">
        <f t="shared" si="0"/>
        <v>0</v>
      </c>
      <c r="I71" s="21">
        <f t="shared" si="1"/>
        <v>0</v>
      </c>
      <c r="J71" s="21">
        <f t="shared" si="2"/>
        <v>0</v>
      </c>
    </row>
    <row r="72" spans="1:10" ht="15">
      <c r="A72" s="15"/>
      <c r="B72" s="6"/>
      <c r="C72" s="6"/>
      <c r="D72" s="6"/>
      <c r="E72" s="6"/>
      <c r="F72" s="6"/>
      <c r="G72" s="13"/>
      <c r="H72" s="21"/>
      <c r="I72" s="23">
        <f>SUM(I6:I71)</f>
        <v>0</v>
      </c>
      <c r="J72" s="21"/>
    </row>
    <row r="73" spans="1:10" ht="15">
      <c r="A73" s="6"/>
      <c r="B73" s="6"/>
      <c r="C73" s="6"/>
      <c r="D73" s="6"/>
      <c r="E73" s="6"/>
      <c r="F73" s="6"/>
      <c r="G73" s="6"/>
      <c r="H73" s="21"/>
      <c r="I73" s="21" t="s">
        <v>137</v>
      </c>
      <c r="J73" s="21" t="s">
        <v>137</v>
      </c>
    </row>
    <row r="74" spans="1:10" ht="15">
      <c r="A74" s="6"/>
      <c r="B74" s="6"/>
      <c r="C74" s="6"/>
      <c r="D74" s="6"/>
      <c r="E74" s="6"/>
      <c r="F74" s="6"/>
      <c r="G74" s="6"/>
      <c r="H74" s="21"/>
      <c r="I74" s="21"/>
      <c r="J74" s="21"/>
    </row>
    <row r="75" spans="1:10" ht="15.75">
      <c r="A75" s="6"/>
      <c r="B75" s="6"/>
      <c r="C75" s="6"/>
      <c r="D75" s="6"/>
      <c r="E75" s="6"/>
      <c r="F75" s="6"/>
      <c r="G75" s="6"/>
      <c r="H75" s="21"/>
      <c r="I75" s="21" t="s">
        <v>138</v>
      </c>
      <c r="J75" s="26">
        <f>SUM(J6:J74)</f>
        <v>0</v>
      </c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2" t="s">
        <v>137</v>
      </c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H80" s="5"/>
    </row>
    <row r="81" spans="9:9" ht="15">
      <c r="I81" s="5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33"/>
  <sheetViews>
    <sheetView workbookViewId="0">
      <selection activeCell="B3" sqref="B3"/>
    </sheetView>
  </sheetViews>
  <sheetFormatPr defaultRowHeight="15"/>
  <cols>
    <col min="1" max="1" width="4.125" style="1" bestFit="1" customWidth="1"/>
    <col min="2" max="2" width="45.125" style="1" bestFit="1" customWidth="1"/>
    <col min="3" max="3" width="9.375" style="1" bestFit="1" customWidth="1"/>
    <col min="4" max="4" width="3.375" style="1" bestFit="1" customWidth="1"/>
    <col min="5" max="5" width="5.25" style="1" bestFit="1" customWidth="1"/>
    <col min="6" max="6" width="8.25" style="1" bestFit="1" customWidth="1"/>
    <col min="7" max="7" width="5.75" style="1" bestFit="1" customWidth="1"/>
    <col min="8" max="8" width="5.875" style="1" bestFit="1" customWidth="1"/>
    <col min="9" max="9" width="10.125" style="1" bestFit="1" customWidth="1"/>
    <col min="10" max="10" width="8.875" style="1" bestFit="1" customWidth="1"/>
    <col min="11" max="16384" width="9" style="1"/>
  </cols>
  <sheetData>
    <row r="2" spans="1:10" ht="22.5">
      <c r="A2" s="48" t="s">
        <v>410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591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>
      <c r="A6" s="6">
        <v>1</v>
      </c>
      <c r="B6" s="6" t="s">
        <v>365</v>
      </c>
      <c r="C6" s="6" t="s">
        <v>74</v>
      </c>
      <c r="D6" s="6" t="s">
        <v>96</v>
      </c>
      <c r="E6" s="6">
        <v>3600</v>
      </c>
      <c r="F6" s="11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0">
      <c r="A7" s="6">
        <v>2</v>
      </c>
      <c r="B7" s="6" t="s">
        <v>366</v>
      </c>
      <c r="C7" s="6" t="s">
        <v>74</v>
      </c>
      <c r="D7" s="6" t="s">
        <v>96</v>
      </c>
      <c r="E7" s="6">
        <v>400</v>
      </c>
      <c r="F7" s="11"/>
      <c r="G7" s="12">
        <v>0.05</v>
      </c>
      <c r="H7" s="21">
        <f t="shared" ref="H7:H30" si="0">E7*F7*G7</f>
        <v>0</v>
      </c>
      <c r="I7" s="21">
        <f t="shared" ref="I7:I30" si="1">E7*F7</f>
        <v>0</v>
      </c>
      <c r="J7" s="21">
        <f t="shared" ref="J7:J30" si="2">H7+I7</f>
        <v>0</v>
      </c>
    </row>
    <row r="8" spans="1:10">
      <c r="A8" s="6">
        <v>3</v>
      </c>
      <c r="B8" s="6" t="s">
        <v>468</v>
      </c>
      <c r="C8" s="6" t="s">
        <v>74</v>
      </c>
      <c r="D8" s="6" t="s">
        <v>96</v>
      </c>
      <c r="E8" s="6">
        <v>500</v>
      </c>
      <c r="F8" s="11"/>
      <c r="G8" s="12">
        <v>0.08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>
      <c r="A9" s="6">
        <v>4</v>
      </c>
      <c r="B9" s="6" t="s">
        <v>367</v>
      </c>
      <c r="C9" s="6" t="s">
        <v>75</v>
      </c>
      <c r="D9" s="6" t="s">
        <v>95</v>
      </c>
      <c r="E9" s="6">
        <v>900</v>
      </c>
      <c r="F9" s="11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>
      <c r="A10" s="6">
        <v>5</v>
      </c>
      <c r="B10" s="6" t="s">
        <v>368</v>
      </c>
      <c r="C10" s="6" t="s">
        <v>75</v>
      </c>
      <c r="D10" s="6" t="s">
        <v>95</v>
      </c>
      <c r="E10" s="6">
        <v>10</v>
      </c>
      <c r="F10" s="11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>
      <c r="A11" s="6">
        <v>6</v>
      </c>
      <c r="B11" s="6" t="s">
        <v>369</v>
      </c>
      <c r="C11" s="6" t="s">
        <v>98</v>
      </c>
      <c r="D11" s="6" t="s">
        <v>95</v>
      </c>
      <c r="E11" s="6">
        <v>10</v>
      </c>
      <c r="F11" s="11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>
      <c r="A12" s="6">
        <v>7</v>
      </c>
      <c r="B12" s="6" t="s">
        <v>370</v>
      </c>
      <c r="C12" s="6" t="s">
        <v>75</v>
      </c>
      <c r="D12" s="6" t="s">
        <v>95</v>
      </c>
      <c r="E12" s="6">
        <v>820</v>
      </c>
      <c r="F12" s="11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>
      <c r="A13" s="6">
        <v>8</v>
      </c>
      <c r="B13" s="6" t="s">
        <v>371</v>
      </c>
      <c r="C13" s="6" t="s">
        <v>75</v>
      </c>
      <c r="D13" s="6" t="s">
        <v>96</v>
      </c>
      <c r="E13" s="6">
        <v>5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>
      <c r="A14" s="6">
        <v>9</v>
      </c>
      <c r="B14" s="6" t="s">
        <v>544</v>
      </c>
      <c r="C14" s="6" t="s">
        <v>75</v>
      </c>
      <c r="D14" s="6" t="s">
        <v>95</v>
      </c>
      <c r="E14" s="6">
        <v>1200</v>
      </c>
      <c r="F14" s="11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>
      <c r="A15" s="6">
        <v>10</v>
      </c>
      <c r="B15" s="6" t="s">
        <v>372</v>
      </c>
      <c r="C15" s="6" t="s">
        <v>75</v>
      </c>
      <c r="D15" s="6" t="s">
        <v>95</v>
      </c>
      <c r="E15" s="6">
        <v>20</v>
      </c>
      <c r="F15" s="11"/>
      <c r="G15" s="12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>
      <c r="A16" s="6">
        <v>11</v>
      </c>
      <c r="B16" s="6" t="s">
        <v>373</v>
      </c>
      <c r="C16" s="6" t="s">
        <v>75</v>
      </c>
      <c r="D16" s="6" t="s">
        <v>95</v>
      </c>
      <c r="E16" s="6">
        <v>730</v>
      </c>
      <c r="F16" s="11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>
      <c r="A17" s="6">
        <v>12</v>
      </c>
      <c r="B17" s="6" t="s">
        <v>374</v>
      </c>
      <c r="C17" s="6" t="s">
        <v>75</v>
      </c>
      <c r="D17" s="6" t="s">
        <v>95</v>
      </c>
      <c r="E17" s="6">
        <v>40</v>
      </c>
      <c r="F17" s="11"/>
      <c r="G17" s="12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>
      <c r="A18" s="6">
        <v>13</v>
      </c>
      <c r="B18" s="6" t="s">
        <v>375</v>
      </c>
      <c r="C18" s="6" t="s">
        <v>74</v>
      </c>
      <c r="D18" s="6" t="s">
        <v>96</v>
      </c>
      <c r="E18" s="6">
        <v>100</v>
      </c>
      <c r="F18" s="11"/>
      <c r="G18" s="12">
        <v>0.08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>
      <c r="A19" s="6">
        <v>14</v>
      </c>
      <c r="B19" s="6" t="s">
        <v>376</v>
      </c>
      <c r="C19" s="6" t="s">
        <v>74</v>
      </c>
      <c r="D19" s="6" t="s">
        <v>96</v>
      </c>
      <c r="E19" s="6">
        <v>100</v>
      </c>
      <c r="F19" s="11"/>
      <c r="G19" s="12">
        <v>0.08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>
      <c r="A20" s="6">
        <v>15</v>
      </c>
      <c r="B20" s="6" t="s">
        <v>421</v>
      </c>
      <c r="C20" s="6" t="s">
        <v>99</v>
      </c>
      <c r="D20" s="6" t="s">
        <v>96</v>
      </c>
      <c r="E20" s="6">
        <v>50</v>
      </c>
      <c r="F20" s="11"/>
      <c r="G20" s="12">
        <v>0.08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>
      <c r="A21" s="6">
        <v>16</v>
      </c>
      <c r="B21" s="6" t="s">
        <v>377</v>
      </c>
      <c r="C21" s="6" t="s">
        <v>74</v>
      </c>
      <c r="D21" s="6" t="s">
        <v>96</v>
      </c>
      <c r="E21" s="6">
        <v>600</v>
      </c>
      <c r="F21" s="11"/>
      <c r="G21" s="12">
        <v>0.08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>
      <c r="A22" s="6">
        <v>17</v>
      </c>
      <c r="B22" s="6" t="s">
        <v>378</v>
      </c>
      <c r="C22" s="6" t="s">
        <v>99</v>
      </c>
      <c r="D22" s="6" t="s">
        <v>96</v>
      </c>
      <c r="E22" s="6">
        <v>200</v>
      </c>
      <c r="F22" s="11"/>
      <c r="G22" s="12">
        <v>0.08</v>
      </c>
      <c r="H22" s="21">
        <f t="shared" si="0"/>
        <v>0</v>
      </c>
      <c r="I22" s="21">
        <f t="shared" si="1"/>
        <v>0</v>
      </c>
      <c r="J22" s="21">
        <f t="shared" si="2"/>
        <v>0</v>
      </c>
    </row>
    <row r="23" spans="1:10">
      <c r="A23" s="6">
        <v>18</v>
      </c>
      <c r="B23" s="6" t="s">
        <v>422</v>
      </c>
      <c r="C23" s="6" t="s">
        <v>99</v>
      </c>
      <c r="D23" s="6" t="s">
        <v>96</v>
      </c>
      <c r="E23" s="6">
        <v>100</v>
      </c>
      <c r="F23" s="6"/>
      <c r="G23" s="13">
        <v>0.08</v>
      </c>
      <c r="H23" s="21">
        <f t="shared" si="0"/>
        <v>0</v>
      </c>
      <c r="I23" s="21">
        <f t="shared" si="1"/>
        <v>0</v>
      </c>
      <c r="J23" s="21">
        <f t="shared" si="2"/>
        <v>0</v>
      </c>
    </row>
    <row r="24" spans="1:10">
      <c r="A24" s="6">
        <v>19</v>
      </c>
      <c r="B24" s="6" t="s">
        <v>496</v>
      </c>
      <c r="C24" s="6" t="s">
        <v>527</v>
      </c>
      <c r="D24" s="6" t="s">
        <v>96</v>
      </c>
      <c r="E24" s="6">
        <v>1500</v>
      </c>
      <c r="F24" s="6"/>
      <c r="G24" s="12">
        <v>0.08</v>
      </c>
      <c r="H24" s="21">
        <f t="shared" si="0"/>
        <v>0</v>
      </c>
      <c r="I24" s="21">
        <f t="shared" si="1"/>
        <v>0</v>
      </c>
      <c r="J24" s="21">
        <f t="shared" si="2"/>
        <v>0</v>
      </c>
    </row>
    <row r="25" spans="1:10">
      <c r="A25" s="6">
        <v>20</v>
      </c>
      <c r="B25" s="6" t="s">
        <v>497</v>
      </c>
      <c r="C25" s="6" t="s">
        <v>527</v>
      </c>
      <c r="D25" s="6" t="s">
        <v>96</v>
      </c>
      <c r="E25" s="6">
        <v>1500</v>
      </c>
      <c r="F25" s="6"/>
      <c r="G25" s="12">
        <v>0.08</v>
      </c>
      <c r="H25" s="21">
        <f t="shared" si="0"/>
        <v>0</v>
      </c>
      <c r="I25" s="21">
        <f t="shared" si="1"/>
        <v>0</v>
      </c>
      <c r="J25" s="21">
        <f t="shared" si="2"/>
        <v>0</v>
      </c>
    </row>
    <row r="26" spans="1:10">
      <c r="A26" s="6">
        <v>21</v>
      </c>
      <c r="B26" s="6" t="s">
        <v>498</v>
      </c>
      <c r="C26" s="6" t="s">
        <v>527</v>
      </c>
      <c r="D26" s="6" t="s">
        <v>95</v>
      </c>
      <c r="E26" s="6">
        <v>200</v>
      </c>
      <c r="F26" s="6"/>
      <c r="G26" s="13">
        <v>0.08</v>
      </c>
      <c r="H26" s="21">
        <f t="shared" si="0"/>
        <v>0</v>
      </c>
      <c r="I26" s="21">
        <f t="shared" si="1"/>
        <v>0</v>
      </c>
      <c r="J26" s="21">
        <f t="shared" si="2"/>
        <v>0</v>
      </c>
    </row>
    <row r="27" spans="1:10">
      <c r="A27" s="6">
        <v>22</v>
      </c>
      <c r="B27" s="6" t="s">
        <v>379</v>
      </c>
      <c r="C27" s="6" t="s">
        <v>74</v>
      </c>
      <c r="D27" s="6" t="s">
        <v>96</v>
      </c>
      <c r="E27" s="6">
        <v>300</v>
      </c>
      <c r="F27" s="6"/>
      <c r="G27" s="13">
        <v>0.08</v>
      </c>
      <c r="H27" s="21">
        <f t="shared" si="0"/>
        <v>0</v>
      </c>
      <c r="I27" s="21">
        <f t="shared" si="1"/>
        <v>0</v>
      </c>
      <c r="J27" s="21">
        <f t="shared" si="2"/>
        <v>0</v>
      </c>
    </row>
    <row r="28" spans="1:10">
      <c r="A28" s="6">
        <v>23</v>
      </c>
      <c r="B28" s="6" t="s">
        <v>380</v>
      </c>
      <c r="C28" s="6" t="s">
        <v>381</v>
      </c>
      <c r="D28" s="6" t="s">
        <v>96</v>
      </c>
      <c r="E28" s="6">
        <v>340</v>
      </c>
      <c r="F28" s="6"/>
      <c r="G28" s="13">
        <v>0.08</v>
      </c>
      <c r="H28" s="21">
        <f t="shared" si="0"/>
        <v>0</v>
      </c>
      <c r="I28" s="21">
        <f t="shared" si="1"/>
        <v>0</v>
      </c>
      <c r="J28" s="21">
        <f t="shared" si="2"/>
        <v>0</v>
      </c>
    </row>
    <row r="29" spans="1:10">
      <c r="A29" s="6">
        <v>24</v>
      </c>
      <c r="B29" s="6" t="s">
        <v>444</v>
      </c>
      <c r="C29" s="6" t="s">
        <v>75</v>
      </c>
      <c r="D29" s="6" t="s">
        <v>96</v>
      </c>
      <c r="E29" s="6">
        <v>50</v>
      </c>
      <c r="F29" s="6"/>
      <c r="G29" s="13">
        <v>0.05</v>
      </c>
      <c r="H29" s="21">
        <f t="shared" si="0"/>
        <v>0</v>
      </c>
      <c r="I29" s="21">
        <f t="shared" si="1"/>
        <v>0</v>
      </c>
      <c r="J29" s="21">
        <f t="shared" si="2"/>
        <v>0</v>
      </c>
    </row>
    <row r="30" spans="1:10">
      <c r="A30" s="6">
        <v>25</v>
      </c>
      <c r="B30" s="6" t="s">
        <v>469</v>
      </c>
      <c r="C30" s="6" t="s">
        <v>75</v>
      </c>
      <c r="D30" s="6" t="s">
        <v>96</v>
      </c>
      <c r="E30" s="6">
        <v>10</v>
      </c>
      <c r="F30" s="6"/>
      <c r="G30" s="13">
        <v>0.05</v>
      </c>
      <c r="H30" s="21">
        <f t="shared" si="0"/>
        <v>0</v>
      </c>
      <c r="I30" s="21">
        <f t="shared" si="1"/>
        <v>0</v>
      </c>
      <c r="J30" s="21">
        <f t="shared" si="2"/>
        <v>0</v>
      </c>
    </row>
    <row r="31" spans="1:10">
      <c r="A31" s="6"/>
      <c r="B31" s="6"/>
      <c r="C31" s="6"/>
      <c r="D31" s="6"/>
      <c r="E31" s="6"/>
      <c r="F31" s="6"/>
      <c r="G31" s="6"/>
      <c r="H31" s="21"/>
      <c r="I31" s="23" t="s">
        <v>137</v>
      </c>
      <c r="J31" s="23" t="s">
        <v>137</v>
      </c>
    </row>
    <row r="32" spans="1:10">
      <c r="A32" s="6"/>
      <c r="B32" s="6"/>
      <c r="C32" s="6"/>
      <c r="D32" s="6"/>
      <c r="E32" s="6"/>
      <c r="F32" s="6"/>
      <c r="G32" s="6"/>
      <c r="H32" s="21"/>
      <c r="I32" s="23">
        <f>SUM(I6:I31)</f>
        <v>0</v>
      </c>
      <c r="J32" s="21"/>
    </row>
    <row r="33" spans="1:10">
      <c r="A33" s="6"/>
      <c r="B33" s="6"/>
      <c r="C33" s="6"/>
      <c r="D33" s="6"/>
      <c r="E33" s="6"/>
      <c r="F33" s="6"/>
      <c r="G33" s="6"/>
      <c r="H33" s="21"/>
      <c r="I33" s="23" t="s">
        <v>138</v>
      </c>
      <c r="J33" s="23">
        <f>SUM(J6:J32)</f>
        <v>0</v>
      </c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activeCell="B3" sqref="B3"/>
    </sheetView>
  </sheetViews>
  <sheetFormatPr defaultRowHeight="14.25"/>
  <cols>
    <col min="1" max="1" width="3.875" bestFit="1" customWidth="1"/>
    <col min="2" max="2" width="51.25" customWidth="1"/>
    <col min="3" max="3" width="10.375" customWidth="1"/>
    <col min="4" max="5" width="3.875" bestFit="1" customWidth="1"/>
    <col min="6" max="6" width="8.25" bestFit="1" customWidth="1"/>
    <col min="7" max="7" width="6" bestFit="1" customWidth="1"/>
    <col min="8" max="8" width="6.25" bestFit="1" customWidth="1"/>
    <col min="9" max="9" width="9.125" customWidth="1"/>
  </cols>
  <sheetData>
    <row r="1" spans="1:14">
      <c r="A1" s="49" t="s">
        <v>408</v>
      </c>
      <c r="B1" s="49"/>
      <c r="C1" s="49"/>
      <c r="D1" s="49"/>
      <c r="E1" s="49"/>
      <c r="F1" s="49"/>
      <c r="G1" s="49"/>
      <c r="H1" s="49"/>
      <c r="I1" s="49"/>
      <c r="J1" s="49"/>
    </row>
    <row r="2" spans="1:14" ht="44.25" customHeigh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4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4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4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4" ht="15">
      <c r="A6" s="6">
        <v>1</v>
      </c>
      <c r="B6" s="6" t="s">
        <v>276</v>
      </c>
      <c r="C6" s="6" t="s">
        <v>277</v>
      </c>
      <c r="D6" s="6" t="s">
        <v>96</v>
      </c>
      <c r="E6" s="6">
        <v>200</v>
      </c>
      <c r="F6" s="21"/>
      <c r="G6" s="12">
        <v>0.08</v>
      </c>
      <c r="H6" s="21">
        <f>E6*F6*G6</f>
        <v>0</v>
      </c>
      <c r="I6" s="21">
        <f>E6*F6</f>
        <v>0</v>
      </c>
      <c r="J6" s="21">
        <f>H6+I6</f>
        <v>0</v>
      </c>
      <c r="L6" s="42" t="s">
        <v>505</v>
      </c>
      <c r="M6" s="42"/>
      <c r="N6" s="42"/>
    </row>
    <row r="7" spans="1:14" ht="15">
      <c r="A7" s="6">
        <v>2</v>
      </c>
      <c r="B7" s="6" t="s">
        <v>504</v>
      </c>
      <c r="C7" s="6" t="s">
        <v>521</v>
      </c>
      <c r="D7" s="6" t="s">
        <v>96</v>
      </c>
      <c r="E7" s="6">
        <v>100</v>
      </c>
      <c r="F7" s="21"/>
      <c r="G7" s="12">
        <v>0.08</v>
      </c>
      <c r="H7" s="21">
        <f>E7*F7*G7</f>
        <v>0</v>
      </c>
      <c r="I7" s="21">
        <f>E7*F7</f>
        <v>0</v>
      </c>
      <c r="J7" s="21">
        <f>H7+I7</f>
        <v>0</v>
      </c>
    </row>
    <row r="8" spans="1:14" ht="15">
      <c r="A8" s="6">
        <v>3</v>
      </c>
      <c r="B8" s="6" t="s">
        <v>570</v>
      </c>
      <c r="C8" s="6" t="s">
        <v>522</v>
      </c>
      <c r="D8" s="6" t="s">
        <v>96</v>
      </c>
      <c r="E8" s="6">
        <v>60</v>
      </c>
      <c r="F8" s="21"/>
      <c r="G8" s="12">
        <v>0.08</v>
      </c>
      <c r="H8" s="21">
        <f>E8*F8*G8</f>
        <v>0</v>
      </c>
      <c r="I8" s="21">
        <f>E8*F8</f>
        <v>0</v>
      </c>
      <c r="J8" s="21">
        <f>H8+I8</f>
        <v>0</v>
      </c>
    </row>
    <row r="9" spans="1:14" ht="15">
      <c r="A9" s="6">
        <v>4</v>
      </c>
      <c r="B9" s="6" t="s">
        <v>279</v>
      </c>
      <c r="C9" s="6" t="s">
        <v>278</v>
      </c>
      <c r="D9" s="6" t="s">
        <v>96</v>
      </c>
      <c r="E9" s="6">
        <v>10</v>
      </c>
      <c r="F9" s="21"/>
      <c r="G9" s="12">
        <v>0.23</v>
      </c>
      <c r="H9" s="21">
        <f>E9*F9*G9</f>
        <v>0</v>
      </c>
      <c r="I9" s="21">
        <f t="shared" ref="I9:I83" si="0">E9*F9</f>
        <v>0</v>
      </c>
      <c r="J9" s="21">
        <f t="shared" ref="J9:J83" si="1">H9+I9</f>
        <v>0</v>
      </c>
    </row>
    <row r="10" spans="1:14" ht="15">
      <c r="A10" s="6">
        <v>5</v>
      </c>
      <c r="B10" s="6" t="s">
        <v>280</v>
      </c>
      <c r="C10" s="6" t="s">
        <v>281</v>
      </c>
      <c r="D10" s="6" t="s">
        <v>96</v>
      </c>
      <c r="E10" s="6">
        <v>400</v>
      </c>
      <c r="F10" s="21"/>
      <c r="G10" s="12">
        <v>0.08</v>
      </c>
      <c r="H10" s="21">
        <f t="shared" ref="H10:H84" si="2">E10*F10*G10</f>
        <v>0</v>
      </c>
      <c r="I10" s="21">
        <f t="shared" si="0"/>
        <v>0</v>
      </c>
      <c r="J10" s="21">
        <f t="shared" si="1"/>
        <v>0</v>
      </c>
    </row>
    <row r="11" spans="1:14" ht="15">
      <c r="A11" s="6">
        <v>6</v>
      </c>
      <c r="B11" s="6" t="s">
        <v>571</v>
      </c>
      <c r="C11" s="6" t="s">
        <v>68</v>
      </c>
      <c r="D11" s="6" t="s">
        <v>96</v>
      </c>
      <c r="E11" s="6">
        <v>150</v>
      </c>
      <c r="F11" s="21"/>
      <c r="G11" s="12">
        <v>0.08</v>
      </c>
      <c r="H11" s="21">
        <f t="shared" si="2"/>
        <v>0</v>
      </c>
      <c r="I11" s="21">
        <f t="shared" si="0"/>
        <v>0</v>
      </c>
      <c r="J11" s="21">
        <f t="shared" si="1"/>
        <v>0</v>
      </c>
    </row>
    <row r="12" spans="1:14" ht="15">
      <c r="A12" s="6">
        <v>7</v>
      </c>
      <c r="B12" s="6" t="s">
        <v>573</v>
      </c>
      <c r="C12" s="6" t="s">
        <v>68</v>
      </c>
      <c r="D12" s="6" t="s">
        <v>96</v>
      </c>
      <c r="E12" s="6">
        <v>150</v>
      </c>
      <c r="F12" s="21"/>
      <c r="G12" s="12">
        <v>0.08</v>
      </c>
      <c r="H12" s="21">
        <f t="shared" si="2"/>
        <v>0</v>
      </c>
      <c r="I12" s="21">
        <f t="shared" si="0"/>
        <v>0</v>
      </c>
      <c r="J12" s="21">
        <f t="shared" si="1"/>
        <v>0</v>
      </c>
    </row>
    <row r="13" spans="1:14" ht="15">
      <c r="A13" s="6">
        <v>8</v>
      </c>
      <c r="B13" s="6" t="s">
        <v>574</v>
      </c>
      <c r="C13" s="6" t="s">
        <v>54</v>
      </c>
      <c r="D13" s="6" t="s">
        <v>96</v>
      </c>
      <c r="E13" s="6">
        <v>250</v>
      </c>
      <c r="F13" s="21"/>
      <c r="G13" s="12">
        <v>0.23</v>
      </c>
      <c r="H13" s="21">
        <f t="shared" si="2"/>
        <v>0</v>
      </c>
      <c r="I13" s="21">
        <f t="shared" si="0"/>
        <v>0</v>
      </c>
      <c r="J13" s="21">
        <f t="shared" si="1"/>
        <v>0</v>
      </c>
    </row>
    <row r="14" spans="1:14" ht="15">
      <c r="A14" s="6">
        <v>9</v>
      </c>
      <c r="B14" s="6" t="s">
        <v>519</v>
      </c>
      <c r="C14" s="6" t="s">
        <v>76</v>
      </c>
      <c r="D14" s="6" t="s">
        <v>96</v>
      </c>
      <c r="E14" s="6">
        <v>20</v>
      </c>
      <c r="F14" s="21"/>
      <c r="G14" s="12">
        <v>0.08</v>
      </c>
      <c r="H14" s="21">
        <f t="shared" si="2"/>
        <v>0</v>
      </c>
      <c r="I14" s="21">
        <f t="shared" si="0"/>
        <v>0</v>
      </c>
      <c r="J14" s="21">
        <f t="shared" si="1"/>
        <v>0</v>
      </c>
    </row>
    <row r="15" spans="1:14" ht="15">
      <c r="A15" s="6">
        <v>10</v>
      </c>
      <c r="B15" s="6" t="s">
        <v>518</v>
      </c>
      <c r="C15" s="6" t="s">
        <v>74</v>
      </c>
      <c r="D15" s="6" t="s">
        <v>96</v>
      </c>
      <c r="E15" s="6">
        <v>20</v>
      </c>
      <c r="F15" s="21"/>
      <c r="G15" s="12">
        <v>0.08</v>
      </c>
      <c r="H15" s="21">
        <f t="shared" si="2"/>
        <v>0</v>
      </c>
      <c r="I15" s="21">
        <f t="shared" si="0"/>
        <v>0</v>
      </c>
      <c r="J15" s="21">
        <f t="shared" si="1"/>
        <v>0</v>
      </c>
    </row>
    <row r="16" spans="1:14" ht="15">
      <c r="A16" s="6">
        <v>11</v>
      </c>
      <c r="B16" s="6" t="s">
        <v>517</v>
      </c>
      <c r="C16" s="6" t="s">
        <v>75</v>
      </c>
      <c r="D16" s="6" t="s">
        <v>96</v>
      </c>
      <c r="E16" s="6">
        <v>20</v>
      </c>
      <c r="F16" s="21"/>
      <c r="G16" s="12">
        <v>0.08</v>
      </c>
      <c r="H16" s="21">
        <f t="shared" si="2"/>
        <v>0</v>
      </c>
      <c r="I16" s="21">
        <f t="shared" si="0"/>
        <v>0</v>
      </c>
      <c r="J16" s="21">
        <f t="shared" si="1"/>
        <v>0</v>
      </c>
    </row>
    <row r="17" spans="1:10" ht="15">
      <c r="A17" s="6">
        <v>12</v>
      </c>
      <c r="B17" s="6" t="s">
        <v>488</v>
      </c>
      <c r="C17" s="6" t="s">
        <v>54</v>
      </c>
      <c r="D17" s="6" t="s">
        <v>96</v>
      </c>
      <c r="E17" s="6">
        <v>300</v>
      </c>
      <c r="F17" s="44"/>
      <c r="G17" s="12">
        <v>0.05</v>
      </c>
      <c r="H17" s="21">
        <f t="shared" si="2"/>
        <v>0</v>
      </c>
      <c r="I17" s="21">
        <f t="shared" si="0"/>
        <v>0</v>
      </c>
      <c r="J17" s="21">
        <f t="shared" si="1"/>
        <v>0</v>
      </c>
    </row>
    <row r="18" spans="1:10" ht="15">
      <c r="A18" s="6">
        <v>13</v>
      </c>
      <c r="B18" s="6" t="s">
        <v>282</v>
      </c>
      <c r="C18" s="6" t="s">
        <v>55</v>
      </c>
      <c r="D18" s="6" t="s">
        <v>96</v>
      </c>
      <c r="E18" s="6">
        <v>250</v>
      </c>
      <c r="F18" s="21"/>
      <c r="G18" s="12">
        <v>0.08</v>
      </c>
      <c r="H18" s="21">
        <f t="shared" si="2"/>
        <v>0</v>
      </c>
      <c r="I18" s="21">
        <f t="shared" si="0"/>
        <v>0</v>
      </c>
      <c r="J18" s="21">
        <f t="shared" si="1"/>
        <v>0</v>
      </c>
    </row>
    <row r="19" spans="1:10" ht="15">
      <c r="A19" s="6">
        <v>14</v>
      </c>
      <c r="B19" s="6" t="s">
        <v>283</v>
      </c>
      <c r="C19" s="6" t="s">
        <v>55</v>
      </c>
      <c r="D19" s="6" t="s">
        <v>96</v>
      </c>
      <c r="E19" s="6">
        <v>10</v>
      </c>
      <c r="F19" s="21"/>
      <c r="G19" s="12">
        <v>0.08</v>
      </c>
      <c r="H19" s="21">
        <f t="shared" si="2"/>
        <v>0</v>
      </c>
      <c r="I19" s="21">
        <f t="shared" si="0"/>
        <v>0</v>
      </c>
      <c r="J19" s="21">
        <f t="shared" si="1"/>
        <v>0</v>
      </c>
    </row>
    <row r="20" spans="1:10" ht="15">
      <c r="A20" s="6">
        <v>15</v>
      </c>
      <c r="B20" s="6" t="s">
        <v>284</v>
      </c>
      <c r="C20" s="6" t="s">
        <v>285</v>
      </c>
      <c r="D20" s="6" t="s">
        <v>95</v>
      </c>
      <c r="E20" s="6">
        <v>50</v>
      </c>
      <c r="F20" s="21"/>
      <c r="G20" s="12">
        <v>0.23</v>
      </c>
      <c r="H20" s="21">
        <f t="shared" si="2"/>
        <v>0</v>
      </c>
      <c r="I20" s="21">
        <f t="shared" si="0"/>
        <v>0</v>
      </c>
      <c r="J20" s="21">
        <f t="shared" si="1"/>
        <v>0</v>
      </c>
    </row>
    <row r="21" spans="1:10" ht="15">
      <c r="A21" s="6">
        <v>16</v>
      </c>
      <c r="B21" s="6" t="s">
        <v>451</v>
      </c>
      <c r="C21" s="6" t="s">
        <v>286</v>
      </c>
      <c r="D21" s="6" t="s">
        <v>95</v>
      </c>
      <c r="E21" s="6">
        <v>50</v>
      </c>
      <c r="F21" s="21"/>
      <c r="G21" s="12">
        <v>0.23</v>
      </c>
      <c r="H21" s="21">
        <f t="shared" si="2"/>
        <v>0</v>
      </c>
      <c r="I21" s="21">
        <f t="shared" si="0"/>
        <v>0</v>
      </c>
      <c r="J21" s="21">
        <f t="shared" si="1"/>
        <v>0</v>
      </c>
    </row>
    <row r="22" spans="1:10" ht="15">
      <c r="A22" s="6">
        <v>17</v>
      </c>
      <c r="B22" s="6" t="s">
        <v>452</v>
      </c>
      <c r="C22" s="6" t="s">
        <v>56</v>
      </c>
      <c r="D22" s="6" t="s">
        <v>96</v>
      </c>
      <c r="E22" s="6">
        <v>20</v>
      </c>
      <c r="F22" s="21"/>
      <c r="G22" s="12">
        <v>0.23</v>
      </c>
      <c r="H22" s="21">
        <f t="shared" si="2"/>
        <v>0</v>
      </c>
      <c r="I22" s="21">
        <f t="shared" si="0"/>
        <v>0</v>
      </c>
      <c r="J22" s="21">
        <f t="shared" si="1"/>
        <v>0</v>
      </c>
    </row>
    <row r="23" spans="1:10" ht="15">
      <c r="A23" s="6">
        <v>18</v>
      </c>
      <c r="B23" s="6" t="s">
        <v>287</v>
      </c>
      <c r="C23" s="6" t="s">
        <v>56</v>
      </c>
      <c r="D23" s="6" t="s">
        <v>96</v>
      </c>
      <c r="E23" s="6">
        <v>70</v>
      </c>
      <c r="F23" s="21"/>
      <c r="G23" s="12">
        <v>0.23</v>
      </c>
      <c r="H23" s="21">
        <f t="shared" si="2"/>
        <v>0</v>
      </c>
      <c r="I23" s="21">
        <f t="shared" si="0"/>
        <v>0</v>
      </c>
      <c r="J23" s="21">
        <f t="shared" si="1"/>
        <v>0</v>
      </c>
    </row>
    <row r="24" spans="1:10" ht="15">
      <c r="A24" s="6">
        <v>19</v>
      </c>
      <c r="B24" s="6" t="s">
        <v>288</v>
      </c>
      <c r="C24" s="6" t="s">
        <v>289</v>
      </c>
      <c r="D24" s="6" t="s">
        <v>96</v>
      </c>
      <c r="E24" s="6">
        <v>60</v>
      </c>
      <c r="F24" s="21"/>
      <c r="G24" s="12">
        <v>0.23</v>
      </c>
      <c r="H24" s="21">
        <f t="shared" si="2"/>
        <v>0</v>
      </c>
      <c r="I24" s="21">
        <f t="shared" si="0"/>
        <v>0</v>
      </c>
      <c r="J24" s="21">
        <f t="shared" si="1"/>
        <v>0</v>
      </c>
    </row>
    <row r="25" spans="1:10" ht="15">
      <c r="A25" s="6">
        <v>20</v>
      </c>
      <c r="B25" s="6" t="s">
        <v>290</v>
      </c>
      <c r="C25" s="6" t="s">
        <v>291</v>
      </c>
      <c r="D25" s="6" t="s">
        <v>96</v>
      </c>
      <c r="E25" s="6">
        <v>5</v>
      </c>
      <c r="F25" s="21"/>
      <c r="G25" s="12">
        <v>0.08</v>
      </c>
      <c r="H25" s="21">
        <f t="shared" si="2"/>
        <v>0</v>
      </c>
      <c r="I25" s="21">
        <f t="shared" si="0"/>
        <v>0</v>
      </c>
      <c r="J25" s="21">
        <f t="shared" si="1"/>
        <v>0</v>
      </c>
    </row>
    <row r="26" spans="1:10" ht="15">
      <c r="A26" s="6">
        <v>21</v>
      </c>
      <c r="B26" s="6" t="s">
        <v>575</v>
      </c>
      <c r="C26" s="6" t="s">
        <v>66</v>
      </c>
      <c r="D26" s="6" t="s">
        <v>96</v>
      </c>
      <c r="E26" s="6">
        <v>200</v>
      </c>
      <c r="F26" s="21"/>
      <c r="G26" s="12">
        <v>0.08</v>
      </c>
      <c r="H26" s="21">
        <f t="shared" si="2"/>
        <v>0</v>
      </c>
      <c r="I26" s="21">
        <f t="shared" si="0"/>
        <v>0</v>
      </c>
      <c r="J26" s="21">
        <f t="shared" si="1"/>
        <v>0</v>
      </c>
    </row>
    <row r="27" spans="1:10" ht="15">
      <c r="A27" s="6">
        <v>22</v>
      </c>
      <c r="B27" s="6" t="s">
        <v>576</v>
      </c>
      <c r="C27" s="6" t="s">
        <v>66</v>
      </c>
      <c r="D27" s="6" t="s">
        <v>96</v>
      </c>
      <c r="E27" s="6">
        <v>200</v>
      </c>
      <c r="F27" s="21"/>
      <c r="G27" s="12">
        <v>0.08</v>
      </c>
      <c r="H27" s="21">
        <f t="shared" si="2"/>
        <v>0</v>
      </c>
      <c r="I27" s="21">
        <f t="shared" si="0"/>
        <v>0</v>
      </c>
      <c r="J27" s="21">
        <f t="shared" si="1"/>
        <v>0</v>
      </c>
    </row>
    <row r="28" spans="1:10" ht="15">
      <c r="A28" s="6">
        <v>23</v>
      </c>
      <c r="B28" s="6" t="s">
        <v>577</v>
      </c>
      <c r="C28" s="6" t="s">
        <v>66</v>
      </c>
      <c r="D28" s="6" t="s">
        <v>96</v>
      </c>
      <c r="E28" s="6">
        <v>200</v>
      </c>
      <c r="F28" s="21"/>
      <c r="G28" s="12">
        <v>0.08</v>
      </c>
      <c r="H28" s="21">
        <f t="shared" si="2"/>
        <v>0</v>
      </c>
      <c r="I28" s="21">
        <f t="shared" si="0"/>
        <v>0</v>
      </c>
      <c r="J28" s="21">
        <f t="shared" si="1"/>
        <v>0</v>
      </c>
    </row>
    <row r="29" spans="1:10" ht="15">
      <c r="A29" s="6">
        <v>24</v>
      </c>
      <c r="B29" s="6" t="s">
        <v>292</v>
      </c>
      <c r="C29" s="6" t="s">
        <v>64</v>
      </c>
      <c r="D29" s="6" t="s">
        <v>96</v>
      </c>
      <c r="E29" s="6">
        <v>10</v>
      </c>
      <c r="F29" s="21"/>
      <c r="G29" s="12">
        <v>0.23</v>
      </c>
      <c r="H29" s="21">
        <f t="shared" si="2"/>
        <v>0</v>
      </c>
      <c r="I29" s="21">
        <f t="shared" si="0"/>
        <v>0</v>
      </c>
      <c r="J29" s="21">
        <f t="shared" si="1"/>
        <v>0</v>
      </c>
    </row>
    <row r="30" spans="1:10" ht="15">
      <c r="A30" s="6">
        <v>25</v>
      </c>
      <c r="B30" s="6" t="s">
        <v>578</v>
      </c>
      <c r="C30" s="6" t="s">
        <v>67</v>
      </c>
      <c r="D30" s="6" t="s">
        <v>96</v>
      </c>
      <c r="E30" s="6">
        <v>500</v>
      </c>
      <c r="F30" s="21"/>
      <c r="G30" s="12">
        <v>0.08</v>
      </c>
      <c r="H30" s="21">
        <f t="shared" si="2"/>
        <v>0</v>
      </c>
      <c r="I30" s="21">
        <f t="shared" si="0"/>
        <v>0</v>
      </c>
      <c r="J30" s="21">
        <f t="shared" si="1"/>
        <v>0</v>
      </c>
    </row>
    <row r="31" spans="1:10" ht="15">
      <c r="A31" s="6">
        <v>26</v>
      </c>
      <c r="B31" s="6" t="s">
        <v>572</v>
      </c>
      <c r="C31" s="6" t="s">
        <v>56</v>
      </c>
      <c r="D31" s="6" t="s">
        <v>96</v>
      </c>
      <c r="E31" s="6">
        <v>20</v>
      </c>
      <c r="F31" s="21"/>
      <c r="G31" s="12">
        <v>0.23</v>
      </c>
      <c r="H31" s="21">
        <f t="shared" si="2"/>
        <v>0</v>
      </c>
      <c r="I31" s="21">
        <f t="shared" si="0"/>
        <v>0</v>
      </c>
      <c r="J31" s="21">
        <f t="shared" si="1"/>
        <v>0</v>
      </c>
    </row>
    <row r="32" spans="1:10" ht="15">
      <c r="A32" s="6">
        <v>27</v>
      </c>
      <c r="B32" s="6" t="s">
        <v>293</v>
      </c>
      <c r="C32" s="6" t="s">
        <v>57</v>
      </c>
      <c r="D32" s="6" t="s">
        <v>96</v>
      </c>
      <c r="E32" s="6">
        <v>30</v>
      </c>
      <c r="F32" s="21"/>
      <c r="G32" s="12">
        <v>0.08</v>
      </c>
      <c r="H32" s="21">
        <f t="shared" si="2"/>
        <v>0</v>
      </c>
      <c r="I32" s="21">
        <f t="shared" si="0"/>
        <v>0</v>
      </c>
      <c r="J32" s="21">
        <f t="shared" si="1"/>
        <v>0</v>
      </c>
    </row>
    <row r="33" spans="1:10" ht="15">
      <c r="A33" s="6">
        <v>28</v>
      </c>
      <c r="B33" s="6" t="s">
        <v>294</v>
      </c>
      <c r="C33" s="6" t="s">
        <v>58</v>
      </c>
      <c r="D33" s="6" t="s">
        <v>96</v>
      </c>
      <c r="E33" s="6">
        <v>30</v>
      </c>
      <c r="F33" s="21"/>
      <c r="G33" s="12">
        <v>0.05</v>
      </c>
      <c r="H33" s="21">
        <f t="shared" si="2"/>
        <v>0</v>
      </c>
      <c r="I33" s="21">
        <f t="shared" si="0"/>
        <v>0</v>
      </c>
      <c r="J33" s="21">
        <f t="shared" si="1"/>
        <v>0</v>
      </c>
    </row>
    <row r="34" spans="1:10" ht="15">
      <c r="A34" s="6">
        <v>29</v>
      </c>
      <c r="B34" s="6" t="s">
        <v>295</v>
      </c>
      <c r="C34" s="6" t="s">
        <v>59</v>
      </c>
      <c r="D34" s="6" t="s">
        <v>96</v>
      </c>
      <c r="E34" s="6">
        <v>580</v>
      </c>
      <c r="F34" s="21"/>
      <c r="G34" s="12">
        <v>0.23</v>
      </c>
      <c r="H34" s="21">
        <f t="shared" si="2"/>
        <v>0</v>
      </c>
      <c r="I34" s="21">
        <f t="shared" si="0"/>
        <v>0</v>
      </c>
      <c r="J34" s="21">
        <f t="shared" si="1"/>
        <v>0</v>
      </c>
    </row>
    <row r="35" spans="1:10" ht="15">
      <c r="A35" s="6">
        <v>30</v>
      </c>
      <c r="B35" s="6" t="s">
        <v>454</v>
      </c>
      <c r="C35" s="6" t="s">
        <v>59</v>
      </c>
      <c r="D35" s="6" t="s">
        <v>96</v>
      </c>
      <c r="E35" s="6">
        <v>20</v>
      </c>
      <c r="F35" s="21"/>
      <c r="G35" s="12">
        <v>0.23</v>
      </c>
      <c r="H35" s="21">
        <f t="shared" si="2"/>
        <v>0</v>
      </c>
      <c r="I35" s="21">
        <f t="shared" si="0"/>
        <v>0</v>
      </c>
      <c r="J35" s="21">
        <f t="shared" si="1"/>
        <v>0</v>
      </c>
    </row>
    <row r="36" spans="1:10" ht="15">
      <c r="A36" s="6">
        <v>31</v>
      </c>
      <c r="B36" s="6" t="s">
        <v>579</v>
      </c>
      <c r="C36" s="6" t="s">
        <v>59</v>
      </c>
      <c r="D36" s="6" t="s">
        <v>96</v>
      </c>
      <c r="E36" s="6">
        <v>20</v>
      </c>
      <c r="F36" s="21"/>
      <c r="G36" s="12">
        <v>0.23</v>
      </c>
      <c r="H36" s="21">
        <f t="shared" si="2"/>
        <v>0</v>
      </c>
      <c r="I36" s="21">
        <f t="shared" si="0"/>
        <v>0</v>
      </c>
      <c r="J36" s="21">
        <f t="shared" si="1"/>
        <v>0</v>
      </c>
    </row>
    <row r="37" spans="1:10" ht="15">
      <c r="A37" s="6">
        <v>32</v>
      </c>
      <c r="B37" s="6" t="s">
        <v>580</v>
      </c>
      <c r="C37" s="6" t="s">
        <v>59</v>
      </c>
      <c r="D37" s="6" t="s">
        <v>96</v>
      </c>
      <c r="E37" s="6">
        <v>20</v>
      </c>
      <c r="F37" s="21"/>
      <c r="G37" s="12">
        <v>0.23</v>
      </c>
      <c r="H37" s="21">
        <f t="shared" si="2"/>
        <v>0</v>
      </c>
      <c r="I37" s="21">
        <f t="shared" si="0"/>
        <v>0</v>
      </c>
      <c r="J37" s="21">
        <f t="shared" si="1"/>
        <v>0</v>
      </c>
    </row>
    <row r="38" spans="1:10" ht="15">
      <c r="A38" s="6">
        <v>33</v>
      </c>
      <c r="B38" s="6" t="s">
        <v>581</v>
      </c>
      <c r="C38" s="6" t="s">
        <v>59</v>
      </c>
      <c r="D38" s="6" t="s">
        <v>96</v>
      </c>
      <c r="E38" s="6">
        <v>20</v>
      </c>
      <c r="F38" s="21"/>
      <c r="G38" s="12">
        <v>0.23</v>
      </c>
      <c r="H38" s="21">
        <f t="shared" si="2"/>
        <v>0</v>
      </c>
      <c r="I38" s="21">
        <f t="shared" si="0"/>
        <v>0</v>
      </c>
      <c r="J38" s="21">
        <f t="shared" si="1"/>
        <v>0</v>
      </c>
    </row>
    <row r="39" spans="1:10" ht="15">
      <c r="A39" s="6">
        <v>34</v>
      </c>
      <c r="B39" s="6" t="s">
        <v>582</v>
      </c>
      <c r="C39" s="6" t="s">
        <v>59</v>
      </c>
      <c r="D39" s="6" t="s">
        <v>96</v>
      </c>
      <c r="E39" s="6">
        <v>20</v>
      </c>
      <c r="F39" s="21"/>
      <c r="G39" s="12">
        <v>0.23</v>
      </c>
      <c r="H39" s="21">
        <f t="shared" si="2"/>
        <v>0</v>
      </c>
      <c r="I39" s="21">
        <f t="shared" si="0"/>
        <v>0</v>
      </c>
      <c r="J39" s="21">
        <f t="shared" si="1"/>
        <v>0</v>
      </c>
    </row>
    <row r="40" spans="1:10" ht="15">
      <c r="A40" s="6">
        <v>35</v>
      </c>
      <c r="B40" s="6" t="s">
        <v>583</v>
      </c>
      <c r="C40" s="6" t="s">
        <v>59</v>
      </c>
      <c r="D40" s="6" t="s">
        <v>96</v>
      </c>
      <c r="E40" s="6">
        <v>20</v>
      </c>
      <c r="F40" s="21"/>
      <c r="G40" s="12">
        <v>0.23</v>
      </c>
      <c r="H40" s="21">
        <f t="shared" si="2"/>
        <v>0</v>
      </c>
      <c r="I40" s="21">
        <f t="shared" si="0"/>
        <v>0</v>
      </c>
      <c r="J40" s="21">
        <f t="shared" si="1"/>
        <v>0</v>
      </c>
    </row>
    <row r="41" spans="1:10" ht="15">
      <c r="A41" s="6">
        <v>36</v>
      </c>
      <c r="B41" s="6" t="s">
        <v>584</v>
      </c>
      <c r="C41" s="6" t="s">
        <v>59</v>
      </c>
      <c r="D41" s="6" t="s">
        <v>96</v>
      </c>
      <c r="E41" s="6">
        <v>20</v>
      </c>
      <c r="F41" s="21"/>
      <c r="G41" s="12">
        <v>0.23</v>
      </c>
      <c r="H41" s="21">
        <f t="shared" si="2"/>
        <v>0</v>
      </c>
      <c r="I41" s="21">
        <f t="shared" si="0"/>
        <v>0</v>
      </c>
      <c r="J41" s="21">
        <f t="shared" si="1"/>
        <v>0</v>
      </c>
    </row>
    <row r="42" spans="1:10" ht="15">
      <c r="A42" s="6">
        <v>37</v>
      </c>
      <c r="B42" s="6" t="s">
        <v>296</v>
      </c>
      <c r="C42" s="6" t="s">
        <v>56</v>
      </c>
      <c r="D42" s="6" t="s">
        <v>96</v>
      </c>
      <c r="E42" s="6">
        <v>20</v>
      </c>
      <c r="F42" s="21"/>
      <c r="G42" s="12">
        <v>0.23</v>
      </c>
      <c r="H42" s="21">
        <f t="shared" si="2"/>
        <v>0</v>
      </c>
      <c r="I42" s="21">
        <f t="shared" si="0"/>
        <v>0</v>
      </c>
      <c r="J42" s="21">
        <f t="shared" si="1"/>
        <v>0</v>
      </c>
    </row>
    <row r="43" spans="1:10" ht="15">
      <c r="A43" s="6">
        <v>38</v>
      </c>
      <c r="B43" s="6" t="s">
        <v>297</v>
      </c>
      <c r="C43" s="6" t="s">
        <v>298</v>
      </c>
      <c r="D43" s="6" t="s">
        <v>96</v>
      </c>
      <c r="E43" s="6">
        <v>10</v>
      </c>
      <c r="F43" s="21"/>
      <c r="G43" s="12">
        <v>0.05</v>
      </c>
      <c r="H43" s="21">
        <f t="shared" si="2"/>
        <v>0</v>
      </c>
      <c r="I43" s="21">
        <f t="shared" si="0"/>
        <v>0</v>
      </c>
      <c r="J43" s="21">
        <f t="shared" si="1"/>
        <v>0</v>
      </c>
    </row>
    <row r="44" spans="1:10" ht="15">
      <c r="A44" s="6">
        <v>39</v>
      </c>
      <c r="B44" s="6" t="s">
        <v>585</v>
      </c>
      <c r="C44" s="6" t="s">
        <v>60</v>
      </c>
      <c r="D44" s="6" t="s">
        <v>96</v>
      </c>
      <c r="E44" s="6">
        <v>130</v>
      </c>
      <c r="F44" s="21"/>
      <c r="G44" s="12">
        <v>0.08</v>
      </c>
      <c r="H44" s="21">
        <f t="shared" si="2"/>
        <v>0</v>
      </c>
      <c r="I44" s="21">
        <f t="shared" si="0"/>
        <v>0</v>
      </c>
      <c r="J44" s="21">
        <f t="shared" si="1"/>
        <v>0</v>
      </c>
    </row>
    <row r="45" spans="1:10" ht="15">
      <c r="A45" s="6">
        <v>40</v>
      </c>
      <c r="B45" s="6" t="s">
        <v>453</v>
      </c>
      <c r="C45" s="6" t="s">
        <v>67</v>
      </c>
      <c r="D45" s="6" t="s">
        <v>96</v>
      </c>
      <c r="E45" s="6">
        <v>870</v>
      </c>
      <c r="F45" s="21"/>
      <c r="G45" s="12">
        <v>0.08</v>
      </c>
      <c r="H45" s="21">
        <f t="shared" si="2"/>
        <v>0</v>
      </c>
      <c r="I45" s="21">
        <f t="shared" si="0"/>
        <v>0</v>
      </c>
      <c r="J45" s="21">
        <f t="shared" si="1"/>
        <v>0</v>
      </c>
    </row>
    <row r="46" spans="1:10" ht="15">
      <c r="A46" s="6">
        <v>41</v>
      </c>
      <c r="B46" s="6" t="s">
        <v>586</v>
      </c>
      <c r="C46" s="6" t="s">
        <v>56</v>
      </c>
      <c r="D46" s="6" t="s">
        <v>96</v>
      </c>
      <c r="E46" s="6">
        <v>2</v>
      </c>
      <c r="F46" s="21"/>
      <c r="G46" s="12">
        <v>0.23</v>
      </c>
      <c r="H46" s="21">
        <f t="shared" si="2"/>
        <v>0</v>
      </c>
      <c r="I46" s="21">
        <f t="shared" si="0"/>
        <v>0</v>
      </c>
      <c r="J46" s="21">
        <f t="shared" si="1"/>
        <v>0</v>
      </c>
    </row>
    <row r="47" spans="1:10" ht="15">
      <c r="A47" s="6">
        <v>42</v>
      </c>
      <c r="B47" s="6" t="s">
        <v>455</v>
      </c>
      <c r="C47" s="6" t="s">
        <v>61</v>
      </c>
      <c r="D47" s="6" t="s">
        <v>96</v>
      </c>
      <c r="E47" s="6">
        <v>100</v>
      </c>
      <c r="F47" s="21"/>
      <c r="G47" s="12">
        <v>0.08</v>
      </c>
      <c r="H47" s="21">
        <f t="shared" si="2"/>
        <v>0</v>
      </c>
      <c r="I47" s="21">
        <f t="shared" si="0"/>
        <v>0</v>
      </c>
      <c r="J47" s="21">
        <f t="shared" si="1"/>
        <v>0</v>
      </c>
    </row>
    <row r="48" spans="1:10" ht="15">
      <c r="A48" s="6">
        <v>43</v>
      </c>
      <c r="B48" s="6" t="s">
        <v>456</v>
      </c>
      <c r="C48" s="6" t="s">
        <v>61</v>
      </c>
      <c r="D48" s="6" t="s">
        <v>96</v>
      </c>
      <c r="E48" s="6">
        <v>50</v>
      </c>
      <c r="F48" s="21"/>
      <c r="G48" s="12">
        <v>0.08</v>
      </c>
      <c r="H48" s="21">
        <f t="shared" si="2"/>
        <v>0</v>
      </c>
      <c r="I48" s="21">
        <f t="shared" si="0"/>
        <v>0</v>
      </c>
      <c r="J48" s="21">
        <f t="shared" si="1"/>
        <v>0</v>
      </c>
    </row>
    <row r="49" spans="1:10" ht="15">
      <c r="A49" s="6">
        <v>44</v>
      </c>
      <c r="B49" s="6" t="s">
        <v>299</v>
      </c>
      <c r="C49" s="6" t="s">
        <v>57</v>
      </c>
      <c r="D49" s="6" t="s">
        <v>96</v>
      </c>
      <c r="E49" s="6">
        <v>40</v>
      </c>
      <c r="F49" s="21"/>
      <c r="G49" s="12">
        <v>0.08</v>
      </c>
      <c r="H49" s="21">
        <f t="shared" si="2"/>
        <v>0</v>
      </c>
      <c r="I49" s="21">
        <f t="shared" si="0"/>
        <v>0</v>
      </c>
      <c r="J49" s="21">
        <f t="shared" si="1"/>
        <v>0</v>
      </c>
    </row>
    <row r="50" spans="1:10" ht="15">
      <c r="A50" s="6">
        <v>45</v>
      </c>
      <c r="B50" s="6" t="s">
        <v>300</v>
      </c>
      <c r="C50" s="6" t="s">
        <v>56</v>
      </c>
      <c r="D50" s="6" t="s">
        <v>96</v>
      </c>
      <c r="E50" s="6">
        <v>5</v>
      </c>
      <c r="F50" s="21"/>
      <c r="G50" s="12">
        <v>0.23</v>
      </c>
      <c r="H50" s="21">
        <f t="shared" si="2"/>
        <v>0</v>
      </c>
      <c r="I50" s="21">
        <f t="shared" si="0"/>
        <v>0</v>
      </c>
      <c r="J50" s="21">
        <f t="shared" si="1"/>
        <v>0</v>
      </c>
    </row>
    <row r="51" spans="1:10" ht="15">
      <c r="A51" s="6">
        <v>46</v>
      </c>
      <c r="B51" s="6" t="s">
        <v>587</v>
      </c>
      <c r="C51" s="6" t="s">
        <v>523</v>
      </c>
      <c r="D51" s="6" t="s">
        <v>96</v>
      </c>
      <c r="E51" s="6">
        <v>50</v>
      </c>
      <c r="F51" s="21"/>
      <c r="G51" s="12">
        <v>0.23</v>
      </c>
      <c r="H51" s="21">
        <f t="shared" si="2"/>
        <v>0</v>
      </c>
      <c r="I51" s="21">
        <f t="shared" si="0"/>
        <v>0</v>
      </c>
      <c r="J51" s="21">
        <f t="shared" si="1"/>
        <v>0</v>
      </c>
    </row>
    <row r="52" spans="1:10" ht="15">
      <c r="A52" s="6">
        <v>47</v>
      </c>
      <c r="B52" s="6" t="s">
        <v>301</v>
      </c>
      <c r="C52" s="6" t="s">
        <v>62</v>
      </c>
      <c r="D52" s="6" t="s">
        <v>96</v>
      </c>
      <c r="E52" s="6">
        <v>10</v>
      </c>
      <c r="F52" s="21"/>
      <c r="G52" s="12">
        <v>0.23</v>
      </c>
      <c r="H52" s="21">
        <f t="shared" si="2"/>
        <v>0</v>
      </c>
      <c r="I52" s="21">
        <f t="shared" si="0"/>
        <v>0</v>
      </c>
      <c r="J52" s="21">
        <f t="shared" si="1"/>
        <v>0</v>
      </c>
    </row>
    <row r="53" spans="1:10" ht="15">
      <c r="A53" s="6">
        <v>48</v>
      </c>
      <c r="B53" s="6" t="s">
        <v>302</v>
      </c>
      <c r="C53" s="6" t="s">
        <v>56</v>
      </c>
      <c r="D53" s="6" t="s">
        <v>96</v>
      </c>
      <c r="E53" s="6">
        <v>400</v>
      </c>
      <c r="F53" s="21"/>
      <c r="G53" s="12">
        <v>0.23</v>
      </c>
      <c r="H53" s="21">
        <f t="shared" si="2"/>
        <v>0</v>
      </c>
      <c r="I53" s="21">
        <f t="shared" si="0"/>
        <v>0</v>
      </c>
      <c r="J53" s="21">
        <f t="shared" si="1"/>
        <v>0</v>
      </c>
    </row>
    <row r="54" spans="1:10" ht="15">
      <c r="A54" s="6">
        <v>49</v>
      </c>
      <c r="B54" s="6" t="s">
        <v>303</v>
      </c>
      <c r="C54" s="6" t="s">
        <v>63</v>
      </c>
      <c r="D54" s="6" t="s">
        <v>96</v>
      </c>
      <c r="E54" s="6">
        <v>100</v>
      </c>
      <c r="F54" s="21"/>
      <c r="G54" s="12">
        <v>0.08</v>
      </c>
      <c r="H54" s="21">
        <f t="shared" si="2"/>
        <v>0</v>
      </c>
      <c r="I54" s="21">
        <f t="shared" si="0"/>
        <v>0</v>
      </c>
      <c r="J54" s="21">
        <f t="shared" si="1"/>
        <v>0</v>
      </c>
    </row>
    <row r="55" spans="1:10" ht="15">
      <c r="A55" s="6">
        <v>50</v>
      </c>
      <c r="B55" s="6" t="s">
        <v>304</v>
      </c>
      <c r="C55" s="6" t="s">
        <v>68</v>
      </c>
      <c r="D55" s="6" t="s">
        <v>96</v>
      </c>
      <c r="E55" s="6">
        <v>10</v>
      </c>
      <c r="F55" s="21"/>
      <c r="G55" s="12">
        <v>0.08</v>
      </c>
      <c r="H55" s="21">
        <f t="shared" si="2"/>
        <v>0</v>
      </c>
      <c r="I55" s="21">
        <f t="shared" si="0"/>
        <v>0</v>
      </c>
      <c r="J55" s="21">
        <f t="shared" si="1"/>
        <v>0</v>
      </c>
    </row>
    <row r="56" spans="1:10" ht="15">
      <c r="A56" s="6">
        <v>51</v>
      </c>
      <c r="B56" s="6" t="s">
        <v>305</v>
      </c>
      <c r="C56" s="6" t="s">
        <v>68</v>
      </c>
      <c r="D56" s="6" t="s">
        <v>96</v>
      </c>
      <c r="E56" s="6">
        <v>150</v>
      </c>
      <c r="F56" s="21"/>
      <c r="G56" s="12">
        <v>0.08</v>
      </c>
      <c r="H56" s="21">
        <f t="shared" si="2"/>
        <v>0</v>
      </c>
      <c r="I56" s="21">
        <f t="shared" si="0"/>
        <v>0</v>
      </c>
      <c r="J56" s="21">
        <f t="shared" si="1"/>
        <v>0</v>
      </c>
    </row>
    <row r="57" spans="1:10" ht="15">
      <c r="A57" s="6">
        <v>52</v>
      </c>
      <c r="B57" s="6" t="s">
        <v>306</v>
      </c>
      <c r="C57" s="6" t="s">
        <v>127</v>
      </c>
      <c r="D57" s="6" t="s">
        <v>95</v>
      </c>
      <c r="E57" s="6">
        <v>1</v>
      </c>
      <c r="F57" s="21"/>
      <c r="G57" s="12">
        <v>0.05</v>
      </c>
      <c r="H57" s="21">
        <f t="shared" si="2"/>
        <v>0</v>
      </c>
      <c r="I57" s="21">
        <f t="shared" si="0"/>
        <v>0</v>
      </c>
      <c r="J57" s="21">
        <f t="shared" si="1"/>
        <v>0</v>
      </c>
    </row>
    <row r="58" spans="1:10" ht="15">
      <c r="A58" s="6">
        <v>53</v>
      </c>
      <c r="B58" s="6" t="s">
        <v>588</v>
      </c>
      <c r="C58" s="6" t="s">
        <v>59</v>
      </c>
      <c r="D58" s="6" t="s">
        <v>513</v>
      </c>
      <c r="E58" s="6">
        <v>10</v>
      </c>
      <c r="F58" s="21"/>
      <c r="G58" s="12">
        <v>0.23</v>
      </c>
      <c r="H58" s="21">
        <f t="shared" si="2"/>
        <v>0</v>
      </c>
      <c r="I58" s="21">
        <f t="shared" si="0"/>
        <v>0</v>
      </c>
      <c r="J58" s="21">
        <f t="shared" si="1"/>
        <v>0</v>
      </c>
    </row>
    <row r="59" spans="1:10" ht="15">
      <c r="A59" s="6">
        <v>54</v>
      </c>
      <c r="B59" s="6" t="s">
        <v>307</v>
      </c>
      <c r="C59" s="6" t="s">
        <v>64</v>
      </c>
      <c r="D59" s="6" t="s">
        <v>96</v>
      </c>
      <c r="E59" s="6">
        <v>600</v>
      </c>
      <c r="F59" s="21"/>
      <c r="G59" s="12">
        <v>0.05</v>
      </c>
      <c r="H59" s="21">
        <f t="shared" si="2"/>
        <v>0</v>
      </c>
      <c r="I59" s="21">
        <f t="shared" si="0"/>
        <v>0</v>
      </c>
      <c r="J59" s="21">
        <f t="shared" si="1"/>
        <v>0</v>
      </c>
    </row>
    <row r="60" spans="1:10" ht="15">
      <c r="A60" s="6">
        <v>55</v>
      </c>
      <c r="B60" s="6" t="s">
        <v>308</v>
      </c>
      <c r="C60" s="6" t="s">
        <v>64</v>
      </c>
      <c r="D60" s="6" t="s">
        <v>96</v>
      </c>
      <c r="E60" s="6">
        <v>500</v>
      </c>
      <c r="F60" s="21"/>
      <c r="G60" s="12">
        <v>0.05</v>
      </c>
      <c r="H60" s="21">
        <f t="shared" si="2"/>
        <v>0</v>
      </c>
      <c r="I60" s="21">
        <f t="shared" si="0"/>
        <v>0</v>
      </c>
      <c r="J60" s="21">
        <f t="shared" si="1"/>
        <v>0</v>
      </c>
    </row>
    <row r="61" spans="1:10" ht="15">
      <c r="A61" s="6">
        <v>56</v>
      </c>
      <c r="B61" s="6" t="s">
        <v>309</v>
      </c>
      <c r="C61" s="6" t="s">
        <v>127</v>
      </c>
      <c r="D61" s="6" t="s">
        <v>96</v>
      </c>
      <c r="E61" s="6">
        <v>10</v>
      </c>
      <c r="F61" s="21"/>
      <c r="G61" s="12">
        <v>0.08</v>
      </c>
      <c r="H61" s="21">
        <f t="shared" si="2"/>
        <v>0</v>
      </c>
      <c r="I61" s="21">
        <f t="shared" si="0"/>
        <v>0</v>
      </c>
      <c r="J61" s="21">
        <f t="shared" si="1"/>
        <v>0</v>
      </c>
    </row>
    <row r="62" spans="1:10" ht="15">
      <c r="A62" s="6">
        <v>57</v>
      </c>
      <c r="B62" s="6" t="s">
        <v>310</v>
      </c>
      <c r="C62" s="6" t="s">
        <v>127</v>
      </c>
      <c r="D62" s="6" t="s">
        <v>96</v>
      </c>
      <c r="E62" s="6">
        <v>10</v>
      </c>
      <c r="F62" s="21"/>
      <c r="G62" s="12">
        <v>0.05</v>
      </c>
      <c r="H62" s="21">
        <f t="shared" si="2"/>
        <v>0</v>
      </c>
      <c r="I62" s="21">
        <f t="shared" si="0"/>
        <v>0</v>
      </c>
      <c r="J62" s="21">
        <f t="shared" si="1"/>
        <v>0</v>
      </c>
    </row>
    <row r="63" spans="1:10" ht="15">
      <c r="A63" s="6">
        <v>58</v>
      </c>
      <c r="B63" s="6" t="s">
        <v>311</v>
      </c>
      <c r="C63" s="6" t="s">
        <v>127</v>
      </c>
      <c r="D63" s="6" t="s">
        <v>96</v>
      </c>
      <c r="E63" s="6">
        <v>2</v>
      </c>
      <c r="F63" s="21"/>
      <c r="G63" s="12">
        <v>0.05</v>
      </c>
      <c r="H63" s="21">
        <f t="shared" si="2"/>
        <v>0</v>
      </c>
      <c r="I63" s="21">
        <f t="shared" si="0"/>
        <v>0</v>
      </c>
      <c r="J63" s="21">
        <f t="shared" si="1"/>
        <v>0</v>
      </c>
    </row>
    <row r="64" spans="1:10" ht="15">
      <c r="A64" s="6">
        <v>59</v>
      </c>
      <c r="B64" s="6" t="s">
        <v>457</v>
      </c>
      <c r="C64" s="6" t="s">
        <v>55</v>
      </c>
      <c r="D64" s="6" t="s">
        <v>96</v>
      </c>
      <c r="E64" s="6">
        <v>10</v>
      </c>
      <c r="F64" s="21"/>
      <c r="G64" s="12">
        <v>0.23</v>
      </c>
      <c r="H64" s="21">
        <f t="shared" si="2"/>
        <v>0</v>
      </c>
      <c r="I64" s="21">
        <f t="shared" si="0"/>
        <v>0</v>
      </c>
      <c r="J64" s="21">
        <f t="shared" si="1"/>
        <v>0</v>
      </c>
    </row>
    <row r="65" spans="1:10" ht="15">
      <c r="A65" s="6">
        <v>60</v>
      </c>
      <c r="B65" s="6" t="s">
        <v>312</v>
      </c>
      <c r="C65" s="6" t="s">
        <v>127</v>
      </c>
      <c r="D65" s="6" t="s">
        <v>96</v>
      </c>
      <c r="E65" s="6">
        <v>500</v>
      </c>
      <c r="F65" s="21"/>
      <c r="G65" s="12">
        <v>0.05</v>
      </c>
      <c r="H65" s="21">
        <f t="shared" si="2"/>
        <v>0</v>
      </c>
      <c r="I65" s="21">
        <f t="shared" si="0"/>
        <v>0</v>
      </c>
      <c r="J65" s="21">
        <f t="shared" si="1"/>
        <v>0</v>
      </c>
    </row>
    <row r="66" spans="1:10" ht="15">
      <c r="A66" s="6">
        <v>61</v>
      </c>
      <c r="B66" s="6" t="s">
        <v>589</v>
      </c>
      <c r="C66" s="6" t="s">
        <v>65</v>
      </c>
      <c r="D66" s="6" t="s">
        <v>96</v>
      </c>
      <c r="E66" s="6">
        <v>10</v>
      </c>
      <c r="F66" s="21"/>
      <c r="G66" s="12">
        <v>0.05</v>
      </c>
      <c r="H66" s="21">
        <f t="shared" si="2"/>
        <v>0</v>
      </c>
      <c r="I66" s="21">
        <f t="shared" si="0"/>
        <v>0</v>
      </c>
      <c r="J66" s="21">
        <f t="shared" si="1"/>
        <v>0</v>
      </c>
    </row>
    <row r="67" spans="1:10" ht="15">
      <c r="A67" s="6">
        <v>62</v>
      </c>
      <c r="B67" s="6" t="s">
        <v>590</v>
      </c>
      <c r="C67" s="6" t="s">
        <v>65</v>
      </c>
      <c r="D67" s="6" t="s">
        <v>96</v>
      </c>
      <c r="E67" s="6">
        <v>500</v>
      </c>
      <c r="F67" s="21"/>
      <c r="G67" s="12">
        <v>0.05</v>
      </c>
      <c r="H67" s="21">
        <f t="shared" si="2"/>
        <v>0</v>
      </c>
      <c r="I67" s="21">
        <f t="shared" si="0"/>
        <v>0</v>
      </c>
      <c r="J67" s="21">
        <f t="shared" si="1"/>
        <v>0</v>
      </c>
    </row>
    <row r="68" spans="1:10" ht="15">
      <c r="A68" s="6">
        <v>63</v>
      </c>
      <c r="B68" s="6" t="s">
        <v>458</v>
      </c>
      <c r="C68" s="6" t="s">
        <v>313</v>
      </c>
      <c r="D68" s="6" t="s">
        <v>96</v>
      </c>
      <c r="E68" s="6">
        <v>10</v>
      </c>
      <c r="F68" s="21"/>
      <c r="G68" s="12">
        <v>0.23</v>
      </c>
      <c r="H68" s="21">
        <f t="shared" si="2"/>
        <v>0</v>
      </c>
      <c r="I68" s="21">
        <f t="shared" si="0"/>
        <v>0</v>
      </c>
      <c r="J68" s="21">
        <f t="shared" si="1"/>
        <v>0</v>
      </c>
    </row>
    <row r="69" spans="1:10" ht="15">
      <c r="A69" s="6">
        <v>64</v>
      </c>
      <c r="B69" s="6" t="s">
        <v>520</v>
      </c>
      <c r="C69" s="6" t="s">
        <v>67</v>
      </c>
      <c r="D69" s="6" t="s">
        <v>96</v>
      </c>
      <c r="E69" s="6">
        <v>10</v>
      </c>
      <c r="F69" s="21"/>
      <c r="G69" s="12">
        <v>0.08</v>
      </c>
      <c r="H69" s="21">
        <f t="shared" si="2"/>
        <v>0</v>
      </c>
      <c r="I69" s="21">
        <f t="shared" si="0"/>
        <v>0</v>
      </c>
      <c r="J69" s="21">
        <f t="shared" si="1"/>
        <v>0</v>
      </c>
    </row>
    <row r="70" spans="1:10" ht="15">
      <c r="A70" s="6">
        <v>65</v>
      </c>
      <c r="B70" s="6" t="s">
        <v>314</v>
      </c>
      <c r="C70" s="6" t="s">
        <v>62</v>
      </c>
      <c r="D70" s="6" t="s">
        <v>96</v>
      </c>
      <c r="E70" s="6">
        <v>50</v>
      </c>
      <c r="F70" s="21"/>
      <c r="G70" s="12">
        <v>0.23</v>
      </c>
      <c r="H70" s="21">
        <f t="shared" si="2"/>
        <v>0</v>
      </c>
      <c r="I70" s="21">
        <f t="shared" si="0"/>
        <v>0</v>
      </c>
      <c r="J70" s="21">
        <f t="shared" si="1"/>
        <v>0</v>
      </c>
    </row>
    <row r="71" spans="1:10" ht="15">
      <c r="A71" s="6">
        <v>66</v>
      </c>
      <c r="B71" s="6" t="s">
        <v>315</v>
      </c>
      <c r="C71" s="6" t="s">
        <v>62</v>
      </c>
      <c r="D71" s="6" t="s">
        <v>96</v>
      </c>
      <c r="E71" s="6">
        <v>70</v>
      </c>
      <c r="F71" s="21"/>
      <c r="G71" s="12">
        <v>0.23</v>
      </c>
      <c r="H71" s="21">
        <f t="shared" si="2"/>
        <v>0</v>
      </c>
      <c r="I71" s="21">
        <f t="shared" si="0"/>
        <v>0</v>
      </c>
      <c r="J71" s="21">
        <f t="shared" si="1"/>
        <v>0</v>
      </c>
    </row>
    <row r="72" spans="1:10" ht="15">
      <c r="A72" s="6">
        <v>67</v>
      </c>
      <c r="B72" s="6" t="s">
        <v>459</v>
      </c>
      <c r="C72" s="6" t="s">
        <v>318</v>
      </c>
      <c r="D72" s="6" t="s">
        <v>96</v>
      </c>
      <c r="E72" s="6">
        <v>250</v>
      </c>
      <c r="F72" s="21"/>
      <c r="G72" s="12">
        <v>0.23</v>
      </c>
      <c r="H72" s="21">
        <f t="shared" si="2"/>
        <v>0</v>
      </c>
      <c r="I72" s="21">
        <f t="shared" si="0"/>
        <v>0</v>
      </c>
      <c r="J72" s="21">
        <f t="shared" si="1"/>
        <v>0</v>
      </c>
    </row>
    <row r="73" spans="1:10" ht="15">
      <c r="A73" s="6">
        <v>68</v>
      </c>
      <c r="B73" s="6" t="s">
        <v>491</v>
      </c>
      <c r="C73" s="6" t="s">
        <v>318</v>
      </c>
      <c r="D73" s="6" t="s">
        <v>96</v>
      </c>
      <c r="E73" s="6">
        <v>10</v>
      </c>
      <c r="F73" s="21"/>
      <c r="G73" s="12">
        <v>0.08</v>
      </c>
      <c r="H73" s="21">
        <f t="shared" si="2"/>
        <v>0</v>
      </c>
      <c r="I73" s="21">
        <f t="shared" si="0"/>
        <v>0</v>
      </c>
      <c r="J73" s="21">
        <f t="shared" si="1"/>
        <v>0</v>
      </c>
    </row>
    <row r="74" spans="1:10" ht="15">
      <c r="A74" s="6">
        <v>69</v>
      </c>
      <c r="B74" s="6" t="s">
        <v>492</v>
      </c>
      <c r="C74" s="6" t="s">
        <v>318</v>
      </c>
      <c r="D74" s="6" t="s">
        <v>96</v>
      </c>
      <c r="E74" s="6">
        <v>20</v>
      </c>
      <c r="F74" s="21"/>
      <c r="G74" s="12">
        <v>0.23</v>
      </c>
      <c r="H74" s="21">
        <f t="shared" si="2"/>
        <v>0</v>
      </c>
      <c r="I74" s="21">
        <f t="shared" si="0"/>
        <v>0</v>
      </c>
      <c r="J74" s="21">
        <f t="shared" si="1"/>
        <v>0</v>
      </c>
    </row>
    <row r="75" spans="1:10" ht="15">
      <c r="A75" s="6">
        <v>70</v>
      </c>
      <c r="B75" s="6" t="s">
        <v>445</v>
      </c>
      <c r="C75" s="6" t="s">
        <v>319</v>
      </c>
      <c r="D75" s="6" t="s">
        <v>96</v>
      </c>
      <c r="E75" s="6">
        <v>25</v>
      </c>
      <c r="F75" s="21"/>
      <c r="G75" s="12">
        <v>0.08</v>
      </c>
      <c r="H75" s="21">
        <f t="shared" si="2"/>
        <v>0</v>
      </c>
      <c r="I75" s="21">
        <f t="shared" si="0"/>
        <v>0</v>
      </c>
      <c r="J75" s="21">
        <f t="shared" si="1"/>
        <v>0</v>
      </c>
    </row>
    <row r="76" spans="1:10" ht="15">
      <c r="A76" s="6">
        <v>71</v>
      </c>
      <c r="B76" s="6" t="s">
        <v>489</v>
      </c>
      <c r="C76" s="6" t="s">
        <v>66</v>
      </c>
      <c r="D76" s="6" t="s">
        <v>96</v>
      </c>
      <c r="E76" s="6">
        <v>100</v>
      </c>
      <c r="F76" s="21"/>
      <c r="G76" s="12">
        <v>0.08</v>
      </c>
      <c r="H76" s="21">
        <f t="shared" si="2"/>
        <v>0</v>
      </c>
      <c r="I76" s="21">
        <f t="shared" si="0"/>
        <v>0</v>
      </c>
      <c r="J76" s="21">
        <f t="shared" si="1"/>
        <v>0</v>
      </c>
    </row>
    <row r="77" spans="1:10" ht="15">
      <c r="A77" s="6">
        <v>72</v>
      </c>
      <c r="B77" s="6" t="s">
        <v>321</v>
      </c>
      <c r="C77" s="6" t="s">
        <v>320</v>
      </c>
      <c r="D77" s="6" t="s">
        <v>96</v>
      </c>
      <c r="E77" s="6">
        <v>300</v>
      </c>
      <c r="F77" s="21"/>
      <c r="G77" s="12">
        <v>0.08</v>
      </c>
      <c r="H77" s="21">
        <f t="shared" si="2"/>
        <v>0</v>
      </c>
      <c r="I77" s="21">
        <f t="shared" si="0"/>
        <v>0</v>
      </c>
      <c r="J77" s="21">
        <f t="shared" si="1"/>
        <v>0</v>
      </c>
    </row>
    <row r="78" spans="1:10" s="32" customFormat="1" ht="27" customHeight="1">
      <c r="A78" s="6">
        <v>73</v>
      </c>
      <c r="B78" s="7" t="s">
        <v>460</v>
      </c>
      <c r="C78" s="7" t="s">
        <v>56</v>
      </c>
      <c r="D78" s="7" t="s">
        <v>96</v>
      </c>
      <c r="E78" s="7">
        <v>40</v>
      </c>
      <c r="F78" s="30"/>
      <c r="G78" s="31">
        <v>0.08</v>
      </c>
      <c r="H78" s="21">
        <f t="shared" si="2"/>
        <v>0</v>
      </c>
      <c r="I78" s="21">
        <f t="shared" si="0"/>
        <v>0</v>
      </c>
      <c r="J78" s="21">
        <f t="shared" si="1"/>
        <v>0</v>
      </c>
    </row>
    <row r="79" spans="1:10" s="32" customFormat="1" ht="27" customHeight="1">
      <c r="A79" s="6">
        <v>74</v>
      </c>
      <c r="B79" s="7" t="s">
        <v>528</v>
      </c>
      <c r="C79" s="7" t="s">
        <v>56</v>
      </c>
      <c r="D79" s="7" t="s">
        <v>96</v>
      </c>
      <c r="E79" s="7">
        <v>10</v>
      </c>
      <c r="F79" s="30"/>
      <c r="G79" s="31">
        <v>0.08</v>
      </c>
      <c r="H79" s="21">
        <f t="shared" si="2"/>
        <v>0</v>
      </c>
      <c r="I79" s="21">
        <f t="shared" si="0"/>
        <v>0</v>
      </c>
      <c r="J79" s="21">
        <f t="shared" si="1"/>
        <v>0</v>
      </c>
    </row>
    <row r="80" spans="1:10" ht="30">
      <c r="A80" s="6">
        <v>75</v>
      </c>
      <c r="B80" s="7" t="s">
        <v>461</v>
      </c>
      <c r="C80" s="6" t="s">
        <v>56</v>
      </c>
      <c r="D80" s="6" t="s">
        <v>96</v>
      </c>
      <c r="E80" s="6">
        <v>300</v>
      </c>
      <c r="F80" s="21"/>
      <c r="G80" s="12">
        <v>0.08</v>
      </c>
      <c r="H80" s="21">
        <f t="shared" si="2"/>
        <v>0</v>
      </c>
      <c r="I80" s="21">
        <f t="shared" si="0"/>
        <v>0</v>
      </c>
      <c r="J80" s="21">
        <f t="shared" si="1"/>
        <v>0</v>
      </c>
    </row>
    <row r="81" spans="1:10" ht="30">
      <c r="A81" s="6">
        <v>76</v>
      </c>
      <c r="B81" s="7" t="s">
        <v>462</v>
      </c>
      <c r="C81" s="6" t="s">
        <v>56</v>
      </c>
      <c r="D81" s="6" t="s">
        <v>96</v>
      </c>
      <c r="E81" s="6">
        <v>140</v>
      </c>
      <c r="F81" s="21"/>
      <c r="G81" s="12">
        <v>0.08</v>
      </c>
      <c r="H81" s="21">
        <f t="shared" si="2"/>
        <v>0</v>
      </c>
      <c r="I81" s="21">
        <f t="shared" si="0"/>
        <v>0</v>
      </c>
      <c r="J81" s="21">
        <f t="shared" si="1"/>
        <v>0</v>
      </c>
    </row>
    <row r="82" spans="1:10" ht="30">
      <c r="A82" s="6">
        <v>77</v>
      </c>
      <c r="B82" s="7" t="s">
        <v>529</v>
      </c>
      <c r="C82" s="6" t="s">
        <v>56</v>
      </c>
      <c r="D82" s="6" t="s">
        <v>96</v>
      </c>
      <c r="E82" s="6">
        <v>10</v>
      </c>
      <c r="F82" s="21"/>
      <c r="G82" s="12">
        <v>0.08</v>
      </c>
      <c r="H82" s="21">
        <f t="shared" si="2"/>
        <v>0</v>
      </c>
      <c r="I82" s="21">
        <f t="shared" si="0"/>
        <v>0</v>
      </c>
      <c r="J82" s="21">
        <f t="shared" si="1"/>
        <v>0</v>
      </c>
    </row>
    <row r="83" spans="1:10" ht="15">
      <c r="A83" s="6">
        <v>78</v>
      </c>
      <c r="B83" s="6" t="s">
        <v>322</v>
      </c>
      <c r="C83" s="6" t="s">
        <v>323</v>
      </c>
      <c r="D83" s="6" t="s">
        <v>96</v>
      </c>
      <c r="E83" s="6">
        <v>50</v>
      </c>
      <c r="F83" s="21"/>
      <c r="G83" s="12">
        <v>0.23</v>
      </c>
      <c r="H83" s="21">
        <f t="shared" si="2"/>
        <v>0</v>
      </c>
      <c r="I83" s="21">
        <f t="shared" si="0"/>
        <v>0</v>
      </c>
      <c r="J83" s="21">
        <f t="shared" si="1"/>
        <v>0</v>
      </c>
    </row>
    <row r="84" spans="1:10" ht="15">
      <c r="A84" s="6">
        <v>79</v>
      </c>
      <c r="B84" s="6" t="s">
        <v>324</v>
      </c>
      <c r="C84" s="6" t="s">
        <v>286</v>
      </c>
      <c r="D84" s="6" t="s">
        <v>96</v>
      </c>
      <c r="E84" s="6">
        <v>50</v>
      </c>
      <c r="F84" s="21"/>
      <c r="G84" s="12">
        <v>0.23</v>
      </c>
      <c r="H84" s="21">
        <f t="shared" si="2"/>
        <v>0</v>
      </c>
      <c r="I84" s="21">
        <f t="shared" ref="I84:I95" si="3">E84*F84</f>
        <v>0</v>
      </c>
      <c r="J84" s="21">
        <f t="shared" ref="J84:J95" si="4">H84+I84</f>
        <v>0</v>
      </c>
    </row>
    <row r="85" spans="1:10" ht="15">
      <c r="A85" s="6">
        <v>80</v>
      </c>
      <c r="B85" s="6" t="s">
        <v>325</v>
      </c>
      <c r="C85" s="6" t="s">
        <v>127</v>
      </c>
      <c r="D85" s="6" t="s">
        <v>96</v>
      </c>
      <c r="E85" s="6">
        <v>10</v>
      </c>
      <c r="F85" s="21"/>
      <c r="G85" s="12">
        <v>0.05</v>
      </c>
      <c r="H85" s="21">
        <f t="shared" ref="H85:H95" si="5">E85*F85*G85</f>
        <v>0</v>
      </c>
      <c r="I85" s="21">
        <f t="shared" si="3"/>
        <v>0</v>
      </c>
      <c r="J85" s="21">
        <f t="shared" si="4"/>
        <v>0</v>
      </c>
    </row>
    <row r="86" spans="1:10" ht="15">
      <c r="A86" s="6">
        <v>81</v>
      </c>
      <c r="B86" s="6" t="s">
        <v>326</v>
      </c>
      <c r="C86" s="6" t="s">
        <v>67</v>
      </c>
      <c r="D86" s="6" t="s">
        <v>96</v>
      </c>
      <c r="E86" s="6">
        <v>14</v>
      </c>
      <c r="F86" s="21"/>
      <c r="G86" s="12">
        <v>0.08</v>
      </c>
      <c r="H86" s="21">
        <f t="shared" si="5"/>
        <v>0</v>
      </c>
      <c r="I86" s="21">
        <f t="shared" si="3"/>
        <v>0</v>
      </c>
      <c r="J86" s="21">
        <f t="shared" si="4"/>
        <v>0</v>
      </c>
    </row>
    <row r="87" spans="1:10" ht="15">
      <c r="A87" s="6">
        <v>82</v>
      </c>
      <c r="B87" s="6" t="s">
        <v>327</v>
      </c>
      <c r="C87" s="6" t="s">
        <v>63</v>
      </c>
      <c r="D87" s="6" t="s">
        <v>96</v>
      </c>
      <c r="E87" s="6">
        <v>10</v>
      </c>
      <c r="F87" s="21"/>
      <c r="G87" s="25">
        <v>0.23</v>
      </c>
      <c r="H87" s="21">
        <f t="shared" si="5"/>
        <v>0</v>
      </c>
      <c r="I87" s="21">
        <f t="shared" si="3"/>
        <v>0</v>
      </c>
      <c r="J87" s="21">
        <f t="shared" si="4"/>
        <v>0</v>
      </c>
    </row>
    <row r="88" spans="1:10" ht="15">
      <c r="A88" s="6">
        <v>83</v>
      </c>
      <c r="B88" s="6" t="s">
        <v>490</v>
      </c>
      <c r="C88" s="6" t="s">
        <v>54</v>
      </c>
      <c r="D88" s="6" t="s">
        <v>96</v>
      </c>
      <c r="E88" s="6">
        <v>700</v>
      </c>
      <c r="F88" s="44"/>
      <c r="G88" s="25">
        <v>0.05</v>
      </c>
      <c r="H88" s="21">
        <f t="shared" si="5"/>
        <v>0</v>
      </c>
      <c r="I88" s="21">
        <f t="shared" si="3"/>
        <v>0</v>
      </c>
      <c r="J88" s="21">
        <f t="shared" si="4"/>
        <v>0</v>
      </c>
    </row>
    <row r="89" spans="1:10" ht="15">
      <c r="A89" s="6">
        <v>84</v>
      </c>
      <c r="B89" s="6" t="s">
        <v>463</v>
      </c>
      <c r="C89" s="6" t="s">
        <v>328</v>
      </c>
      <c r="D89" s="6" t="s">
        <v>96</v>
      </c>
      <c r="E89" s="6">
        <v>100</v>
      </c>
      <c r="F89" s="21"/>
      <c r="G89" s="25">
        <v>0.23</v>
      </c>
      <c r="H89" s="21">
        <f t="shared" si="5"/>
        <v>0</v>
      </c>
      <c r="I89" s="21">
        <f t="shared" si="3"/>
        <v>0</v>
      </c>
      <c r="J89" s="21">
        <f t="shared" si="4"/>
        <v>0</v>
      </c>
    </row>
    <row r="90" spans="1:10" ht="30">
      <c r="A90" s="6">
        <v>85</v>
      </c>
      <c r="B90" s="7" t="s">
        <v>464</v>
      </c>
      <c r="C90" s="6" t="s">
        <v>329</v>
      </c>
      <c r="D90" s="6" t="s">
        <v>96</v>
      </c>
      <c r="E90" s="6">
        <v>800</v>
      </c>
      <c r="F90" s="21"/>
      <c r="G90" s="25">
        <v>0.23</v>
      </c>
      <c r="H90" s="21">
        <f t="shared" si="5"/>
        <v>0</v>
      </c>
      <c r="I90" s="21">
        <f t="shared" si="3"/>
        <v>0</v>
      </c>
      <c r="J90" s="21">
        <f t="shared" si="4"/>
        <v>0</v>
      </c>
    </row>
    <row r="91" spans="1:10" ht="30">
      <c r="A91" s="43">
        <v>86</v>
      </c>
      <c r="B91" s="7" t="s">
        <v>465</v>
      </c>
      <c r="C91" s="6" t="s">
        <v>329</v>
      </c>
      <c r="D91" s="6" t="s">
        <v>96</v>
      </c>
      <c r="E91" s="6">
        <v>60</v>
      </c>
      <c r="F91" s="21"/>
      <c r="G91" s="25">
        <v>0.23</v>
      </c>
      <c r="H91" s="21">
        <f t="shared" si="5"/>
        <v>0</v>
      </c>
      <c r="I91" s="21">
        <f t="shared" si="3"/>
        <v>0</v>
      </c>
      <c r="J91" s="21">
        <f t="shared" si="4"/>
        <v>0</v>
      </c>
    </row>
    <row r="92" spans="1:10" ht="15">
      <c r="A92" s="41">
        <v>87</v>
      </c>
      <c r="B92" s="6" t="s">
        <v>330</v>
      </c>
      <c r="C92" s="33" t="s">
        <v>331</v>
      </c>
      <c r="D92" s="33" t="s">
        <v>96</v>
      </c>
      <c r="E92" s="33">
        <v>20</v>
      </c>
      <c r="F92" s="34"/>
      <c r="G92" s="35">
        <v>0.23</v>
      </c>
      <c r="H92" s="21">
        <f t="shared" si="5"/>
        <v>0</v>
      </c>
      <c r="I92" s="21">
        <f t="shared" si="3"/>
        <v>0</v>
      </c>
      <c r="J92" s="21">
        <f t="shared" si="4"/>
        <v>0</v>
      </c>
    </row>
    <row r="93" spans="1:10" ht="15">
      <c r="A93" s="41">
        <v>88</v>
      </c>
      <c r="B93" s="6" t="s">
        <v>530</v>
      </c>
      <c r="C93" s="33" t="s">
        <v>331</v>
      </c>
      <c r="D93" s="6" t="s">
        <v>96</v>
      </c>
      <c r="E93" s="33">
        <v>30</v>
      </c>
      <c r="F93" s="34"/>
      <c r="G93" s="35">
        <v>0.23</v>
      </c>
      <c r="H93" s="21">
        <f t="shared" si="5"/>
        <v>0</v>
      </c>
      <c r="I93" s="21">
        <f t="shared" si="3"/>
        <v>0</v>
      </c>
      <c r="J93" s="21">
        <f t="shared" si="4"/>
        <v>0</v>
      </c>
    </row>
    <row r="94" spans="1:10" ht="15">
      <c r="A94" s="41">
        <v>89</v>
      </c>
      <c r="B94" s="6" t="s">
        <v>332</v>
      </c>
      <c r="C94" s="33" t="s">
        <v>483</v>
      </c>
      <c r="D94" s="33" t="s">
        <v>96</v>
      </c>
      <c r="E94" s="33">
        <v>350</v>
      </c>
      <c r="F94" s="34"/>
      <c r="G94" s="35">
        <v>0.08</v>
      </c>
      <c r="H94" s="21">
        <f t="shared" si="5"/>
        <v>0</v>
      </c>
      <c r="I94" s="21">
        <f t="shared" si="3"/>
        <v>0</v>
      </c>
      <c r="J94" s="21">
        <f t="shared" si="4"/>
        <v>0</v>
      </c>
    </row>
    <row r="95" spans="1:10" ht="15">
      <c r="A95" s="41">
        <v>90</v>
      </c>
      <c r="B95" s="33" t="s">
        <v>482</v>
      </c>
      <c r="C95" s="6" t="s">
        <v>56</v>
      </c>
      <c r="D95" s="33" t="s">
        <v>96</v>
      </c>
      <c r="E95" s="36">
        <v>10</v>
      </c>
      <c r="F95" s="34"/>
      <c r="G95" s="35">
        <v>0.08</v>
      </c>
      <c r="H95" s="21">
        <f t="shared" si="5"/>
        <v>0</v>
      </c>
      <c r="I95" s="21">
        <f t="shared" si="3"/>
        <v>0</v>
      </c>
      <c r="J95" s="21">
        <f t="shared" si="4"/>
        <v>0</v>
      </c>
    </row>
    <row r="96" spans="1:10" ht="15">
      <c r="A96" s="41"/>
      <c r="B96" s="33"/>
      <c r="C96" s="6"/>
      <c r="D96" s="33"/>
      <c r="E96" s="36"/>
      <c r="F96" s="34"/>
      <c r="G96" s="35"/>
      <c r="H96" s="21"/>
      <c r="I96" s="23">
        <f>SUM(I6:I95)</f>
        <v>0</v>
      </c>
      <c r="J96" s="21"/>
    </row>
    <row r="97" spans="1:10" ht="15">
      <c r="A97" s="15"/>
      <c r="B97" s="15"/>
      <c r="C97" s="15"/>
      <c r="D97" s="15"/>
      <c r="E97" s="15"/>
      <c r="F97" s="22"/>
      <c r="G97" s="22"/>
      <c r="H97" s="22"/>
      <c r="I97" s="24" t="s">
        <v>138</v>
      </c>
      <c r="J97" s="24">
        <f>SUM(J6:J95)</f>
        <v>0</v>
      </c>
    </row>
    <row r="98" spans="1:10">
      <c r="J98" s="29" t="s">
        <v>137</v>
      </c>
    </row>
    <row r="99" spans="1:10">
      <c r="J99" s="4" t="s">
        <v>137</v>
      </c>
    </row>
    <row r="100" spans="1:10">
      <c r="J100" s="4"/>
    </row>
  </sheetData>
  <mergeCells count="1">
    <mergeCell ref="A1:J2"/>
  </mergeCells>
  <phoneticPr fontId="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29"/>
  <sheetViews>
    <sheetView workbookViewId="0">
      <selection activeCell="B3" sqref="B3"/>
    </sheetView>
  </sheetViews>
  <sheetFormatPr defaultRowHeight="15"/>
  <cols>
    <col min="1" max="1" width="3.875" style="1" bestFit="1" customWidth="1"/>
    <col min="2" max="2" width="46.125" style="1" bestFit="1" customWidth="1"/>
    <col min="3" max="3" width="9.375" style="1" bestFit="1" customWidth="1"/>
    <col min="4" max="4" width="4.125" style="1" customWidth="1"/>
    <col min="5" max="5" width="4.5" style="1" customWidth="1"/>
    <col min="6" max="6" width="8.25" style="1" bestFit="1" customWidth="1"/>
    <col min="7" max="10" width="9.125" style="1" customWidth="1"/>
    <col min="11" max="16384" width="9" style="1"/>
  </cols>
  <sheetData>
    <row r="2" spans="1:14" ht="22.5">
      <c r="A2" s="48" t="s">
        <v>382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82.5" customHeight="1">
      <c r="A3" s="6" t="s">
        <v>0</v>
      </c>
      <c r="B3" s="7" t="s">
        <v>592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4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4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4">
      <c r="A6" s="6">
        <v>1</v>
      </c>
      <c r="B6" s="6" t="s">
        <v>385</v>
      </c>
      <c r="C6" s="6" t="s">
        <v>487</v>
      </c>
      <c r="D6" s="6" t="s">
        <v>95</v>
      </c>
      <c r="E6" s="38">
        <v>100</v>
      </c>
      <c r="F6" s="11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4">
      <c r="A7" s="6">
        <v>2</v>
      </c>
      <c r="B7" s="6" t="s">
        <v>384</v>
      </c>
      <c r="C7" s="6" t="s">
        <v>38</v>
      </c>
      <c r="D7" s="6" t="s">
        <v>95</v>
      </c>
      <c r="E7" s="6">
        <v>80</v>
      </c>
      <c r="F7" s="11"/>
      <c r="G7" s="12">
        <v>0.05</v>
      </c>
      <c r="H7" s="21">
        <f>E7*F7*G7</f>
        <v>0</v>
      </c>
      <c r="I7" s="21">
        <f>E7*F7</f>
        <v>0</v>
      </c>
      <c r="J7" s="21">
        <f>H7+I7</f>
        <v>0</v>
      </c>
    </row>
    <row r="8" spans="1:14">
      <c r="A8" s="6">
        <v>3</v>
      </c>
      <c r="B8" s="6" t="s">
        <v>386</v>
      </c>
      <c r="C8" s="6" t="s">
        <v>38</v>
      </c>
      <c r="D8" s="6" t="s">
        <v>95</v>
      </c>
      <c r="E8" s="6">
        <v>40</v>
      </c>
      <c r="F8" s="11"/>
      <c r="G8" s="12">
        <v>0.05</v>
      </c>
      <c r="H8" s="21">
        <f t="shared" ref="H8:H27" si="0">E8*F8*G8</f>
        <v>0</v>
      </c>
      <c r="I8" s="21">
        <f t="shared" ref="I8:I27" si="1">E8*F8</f>
        <v>0</v>
      </c>
      <c r="J8" s="21">
        <f t="shared" ref="J8:J27" si="2">H8+I8</f>
        <v>0</v>
      </c>
    </row>
    <row r="9" spans="1:14">
      <c r="A9" s="6">
        <v>4</v>
      </c>
      <c r="B9" s="6" t="s">
        <v>486</v>
      </c>
      <c r="C9" s="6" t="s">
        <v>38</v>
      </c>
      <c r="D9" s="6" t="s">
        <v>95</v>
      </c>
      <c r="E9" s="6">
        <v>50</v>
      </c>
      <c r="F9" s="11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4">
      <c r="A10" s="6">
        <v>5</v>
      </c>
      <c r="B10" s="6" t="s">
        <v>423</v>
      </c>
      <c r="C10" s="6" t="s">
        <v>38</v>
      </c>
      <c r="D10" s="6" t="s">
        <v>95</v>
      </c>
      <c r="E10" s="6">
        <v>30</v>
      </c>
      <c r="F10" s="11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4">
      <c r="A11" s="6">
        <v>6</v>
      </c>
      <c r="B11" s="6" t="s">
        <v>35</v>
      </c>
      <c r="C11" s="6" t="s">
        <v>38</v>
      </c>
      <c r="D11" s="6" t="s">
        <v>95</v>
      </c>
      <c r="E11" s="6">
        <v>30</v>
      </c>
      <c r="F11" s="11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4">
      <c r="A12" s="6">
        <v>7</v>
      </c>
      <c r="B12" s="6" t="s">
        <v>396</v>
      </c>
      <c r="C12" s="6" t="s">
        <v>38</v>
      </c>
      <c r="D12" s="6" t="s">
        <v>95</v>
      </c>
      <c r="E12" s="6">
        <v>35</v>
      </c>
      <c r="F12" s="11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4">
      <c r="A13" s="6">
        <v>8</v>
      </c>
      <c r="B13" s="6" t="s">
        <v>387</v>
      </c>
      <c r="C13" s="6" t="s">
        <v>38</v>
      </c>
      <c r="D13" s="6" t="s">
        <v>95</v>
      </c>
      <c r="E13" s="6">
        <v>50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  <c r="N13" s="37"/>
    </row>
    <row r="14" spans="1:14">
      <c r="A14" s="6">
        <v>9</v>
      </c>
      <c r="B14" s="6" t="s">
        <v>388</v>
      </c>
      <c r="C14" s="6" t="s">
        <v>38</v>
      </c>
      <c r="D14" s="6" t="s">
        <v>95</v>
      </c>
      <c r="E14" s="6">
        <v>10</v>
      </c>
      <c r="F14" s="11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4">
      <c r="A15" s="6">
        <v>10</v>
      </c>
      <c r="B15" s="6" t="s">
        <v>36</v>
      </c>
      <c r="C15" s="6" t="s">
        <v>38</v>
      </c>
      <c r="D15" s="6" t="s">
        <v>95</v>
      </c>
      <c r="E15" s="6">
        <v>5</v>
      </c>
      <c r="F15" s="11"/>
      <c r="G15" s="12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4">
      <c r="A16" s="6">
        <v>11</v>
      </c>
      <c r="B16" s="6" t="s">
        <v>424</v>
      </c>
      <c r="C16" s="6" t="s">
        <v>38</v>
      </c>
      <c r="D16" s="6" t="s">
        <v>95</v>
      </c>
      <c r="E16" s="6">
        <v>20</v>
      </c>
      <c r="F16" s="11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>
      <c r="A17" s="6">
        <v>12</v>
      </c>
      <c r="B17" s="6" t="s">
        <v>485</v>
      </c>
      <c r="C17" s="6" t="s">
        <v>38</v>
      </c>
      <c r="D17" s="6" t="s">
        <v>95</v>
      </c>
      <c r="E17" s="6">
        <v>100</v>
      </c>
      <c r="F17" s="11"/>
      <c r="G17" s="12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>
      <c r="A18" s="6">
        <v>13</v>
      </c>
      <c r="B18" s="6" t="s">
        <v>389</v>
      </c>
      <c r="C18" s="6" t="s">
        <v>38</v>
      </c>
      <c r="D18" s="6" t="s">
        <v>95</v>
      </c>
      <c r="E18" s="6">
        <v>50</v>
      </c>
      <c r="F18" s="6"/>
      <c r="G18" s="13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>
      <c r="A19" s="6">
        <v>14</v>
      </c>
      <c r="B19" s="6" t="s">
        <v>390</v>
      </c>
      <c r="C19" s="6" t="s">
        <v>38</v>
      </c>
      <c r="D19" s="6" t="s">
        <v>95</v>
      </c>
      <c r="E19" s="6">
        <v>5</v>
      </c>
      <c r="F19" s="6"/>
      <c r="G19" s="13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>
      <c r="A20" s="6">
        <v>15</v>
      </c>
      <c r="B20" s="6" t="s">
        <v>391</v>
      </c>
      <c r="C20" s="6" t="s">
        <v>38</v>
      </c>
      <c r="D20" s="6" t="s">
        <v>95</v>
      </c>
      <c r="E20" s="6">
        <v>30</v>
      </c>
      <c r="F20" s="6"/>
      <c r="G20" s="13">
        <v>0.05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>
      <c r="A21" s="6">
        <v>16</v>
      </c>
      <c r="B21" s="6" t="s">
        <v>392</v>
      </c>
      <c r="C21" s="6" t="s">
        <v>38</v>
      </c>
      <c r="D21" s="6" t="s">
        <v>95</v>
      </c>
      <c r="E21" s="6">
        <v>50</v>
      </c>
      <c r="F21" s="6"/>
      <c r="G21" s="13">
        <v>0.05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>
      <c r="A22" s="6">
        <v>17</v>
      </c>
      <c r="B22" s="6" t="s">
        <v>425</v>
      </c>
      <c r="C22" s="6" t="s">
        <v>38</v>
      </c>
      <c r="D22" s="6" t="s">
        <v>95</v>
      </c>
      <c r="E22" s="6">
        <v>50</v>
      </c>
      <c r="F22" s="6"/>
      <c r="G22" s="13">
        <v>0.05</v>
      </c>
      <c r="H22" s="21">
        <f t="shared" si="0"/>
        <v>0</v>
      </c>
      <c r="I22" s="21">
        <f t="shared" si="1"/>
        <v>0</v>
      </c>
      <c r="J22" s="21">
        <f t="shared" si="2"/>
        <v>0</v>
      </c>
    </row>
    <row r="23" spans="1:10">
      <c r="A23" s="6">
        <v>18</v>
      </c>
      <c r="B23" s="6" t="s">
        <v>426</v>
      </c>
      <c r="C23" s="6" t="s">
        <v>38</v>
      </c>
      <c r="D23" s="6" t="s">
        <v>95</v>
      </c>
      <c r="E23" s="6">
        <v>15</v>
      </c>
      <c r="F23" s="6"/>
      <c r="G23" s="13">
        <v>0.05</v>
      </c>
      <c r="H23" s="21">
        <f t="shared" si="0"/>
        <v>0</v>
      </c>
      <c r="I23" s="21">
        <f t="shared" si="1"/>
        <v>0</v>
      </c>
      <c r="J23" s="21">
        <f t="shared" si="2"/>
        <v>0</v>
      </c>
    </row>
    <row r="24" spans="1:10">
      <c r="A24" s="6">
        <v>19</v>
      </c>
      <c r="B24" s="6" t="s">
        <v>427</v>
      </c>
      <c r="C24" s="6" t="s">
        <v>38</v>
      </c>
      <c r="D24" s="6" t="s">
        <v>95</v>
      </c>
      <c r="E24" s="6">
        <v>15</v>
      </c>
      <c r="F24" s="6"/>
      <c r="G24" s="13">
        <v>0.05</v>
      </c>
      <c r="H24" s="21">
        <f t="shared" si="0"/>
        <v>0</v>
      </c>
      <c r="I24" s="21">
        <f t="shared" si="1"/>
        <v>0</v>
      </c>
      <c r="J24" s="21">
        <f t="shared" si="2"/>
        <v>0</v>
      </c>
    </row>
    <row r="25" spans="1:10">
      <c r="A25" s="6">
        <v>20</v>
      </c>
      <c r="B25" s="6" t="s">
        <v>393</v>
      </c>
      <c r="C25" s="6" t="s">
        <v>38</v>
      </c>
      <c r="D25" s="6" t="s">
        <v>95</v>
      </c>
      <c r="E25" s="6">
        <v>25</v>
      </c>
      <c r="F25" s="6"/>
      <c r="G25" s="13">
        <v>0.05</v>
      </c>
      <c r="H25" s="21">
        <f t="shared" si="0"/>
        <v>0</v>
      </c>
      <c r="I25" s="21">
        <f t="shared" si="1"/>
        <v>0</v>
      </c>
      <c r="J25" s="21">
        <f t="shared" si="2"/>
        <v>0</v>
      </c>
    </row>
    <row r="26" spans="1:10">
      <c r="A26" s="6">
        <v>21</v>
      </c>
      <c r="B26" s="6" t="s">
        <v>394</v>
      </c>
      <c r="C26" s="6" t="s">
        <v>38</v>
      </c>
      <c r="D26" s="6" t="s">
        <v>95</v>
      </c>
      <c r="E26" s="6">
        <v>10</v>
      </c>
      <c r="F26" s="6"/>
      <c r="G26" s="13">
        <v>0.05</v>
      </c>
      <c r="H26" s="21">
        <f t="shared" si="0"/>
        <v>0</v>
      </c>
      <c r="I26" s="21">
        <f t="shared" si="1"/>
        <v>0</v>
      </c>
      <c r="J26" s="21">
        <f t="shared" si="2"/>
        <v>0</v>
      </c>
    </row>
    <row r="27" spans="1:10">
      <c r="A27" s="6">
        <v>22</v>
      </c>
      <c r="B27" s="6" t="s">
        <v>395</v>
      </c>
      <c r="C27" s="6" t="s">
        <v>38</v>
      </c>
      <c r="D27" s="6" t="s">
        <v>95</v>
      </c>
      <c r="E27" s="6">
        <v>55</v>
      </c>
      <c r="F27" s="6"/>
      <c r="G27" s="13">
        <v>0.05</v>
      </c>
      <c r="H27" s="21">
        <f t="shared" si="0"/>
        <v>0</v>
      </c>
      <c r="I27" s="21">
        <f t="shared" si="1"/>
        <v>0</v>
      </c>
      <c r="J27" s="21">
        <f t="shared" si="2"/>
        <v>0</v>
      </c>
    </row>
    <row r="28" spans="1:10">
      <c r="A28" s="6"/>
      <c r="B28" s="6"/>
      <c r="C28" s="6"/>
      <c r="D28" s="6" t="s">
        <v>137</v>
      </c>
      <c r="E28" s="6" t="s">
        <v>137</v>
      </c>
      <c r="F28" s="6"/>
      <c r="G28" s="13" t="s">
        <v>137</v>
      </c>
      <c r="H28" s="21"/>
      <c r="I28" s="23">
        <f>SUM(I6:I27)</f>
        <v>0</v>
      </c>
      <c r="J28" s="21"/>
    </row>
    <row r="29" spans="1:10">
      <c r="A29" s="6"/>
      <c r="B29" s="6"/>
      <c r="C29" s="6"/>
      <c r="D29" s="6"/>
      <c r="E29" s="6"/>
      <c r="F29" s="6"/>
      <c r="G29" s="6"/>
      <c r="H29" s="21"/>
      <c r="I29" s="23" t="s">
        <v>138</v>
      </c>
      <c r="J29" s="23">
        <f>SUM(J6:J28)</f>
        <v>0</v>
      </c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84"/>
  <sheetViews>
    <sheetView workbookViewId="0">
      <selection activeCell="B3" sqref="B3"/>
    </sheetView>
  </sheetViews>
  <sheetFormatPr defaultRowHeight="14.25"/>
  <cols>
    <col min="1" max="1" width="3.875" bestFit="1" customWidth="1"/>
    <col min="2" max="2" width="47.75" bestFit="1" customWidth="1"/>
    <col min="3" max="3" width="9.375" bestFit="1" customWidth="1"/>
    <col min="4" max="4" width="3.375" bestFit="1" customWidth="1"/>
    <col min="5" max="5" width="3.5" bestFit="1" customWidth="1"/>
    <col min="6" max="6" width="8.25" bestFit="1" customWidth="1"/>
    <col min="7" max="8" width="5.75" bestFit="1" customWidth="1"/>
    <col min="9" max="9" width="9.125" customWidth="1"/>
  </cols>
  <sheetData>
    <row r="2" spans="1:10" ht="22.5">
      <c r="A2" s="48" t="s">
        <v>420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262</v>
      </c>
      <c r="C6" s="6" t="s">
        <v>70</v>
      </c>
      <c r="D6" s="6" t="s">
        <v>95</v>
      </c>
      <c r="E6" s="6">
        <v>30</v>
      </c>
      <c r="F6" s="11"/>
      <c r="G6" s="12">
        <v>0.05</v>
      </c>
      <c r="H6" s="21">
        <f t="shared" ref="H6:H21" si="0">E6*F6*G6</f>
        <v>0</v>
      </c>
      <c r="I6" s="21">
        <f t="shared" ref="I6:I21" si="1">E6*F6</f>
        <v>0</v>
      </c>
      <c r="J6" s="21">
        <f t="shared" ref="J6:J21" si="2">H6+I6</f>
        <v>0</v>
      </c>
    </row>
    <row r="7" spans="1:10" ht="15">
      <c r="A7" s="6">
        <v>2</v>
      </c>
      <c r="B7" s="6" t="s">
        <v>493</v>
      </c>
      <c r="C7" s="6" t="s">
        <v>524</v>
      </c>
      <c r="D7" s="6" t="s">
        <v>95</v>
      </c>
      <c r="E7" s="6">
        <v>20</v>
      </c>
      <c r="F7" s="11"/>
      <c r="G7" s="12">
        <v>0.05</v>
      </c>
      <c r="H7" s="21">
        <f t="shared" si="0"/>
        <v>0</v>
      </c>
      <c r="I7" s="21">
        <f t="shared" si="1"/>
        <v>0</v>
      </c>
      <c r="J7" s="21">
        <f t="shared" si="2"/>
        <v>0</v>
      </c>
    </row>
    <row r="8" spans="1:10" ht="15">
      <c r="A8" s="6">
        <v>3</v>
      </c>
      <c r="B8" s="6" t="s">
        <v>263</v>
      </c>
      <c r="C8" s="6" t="s">
        <v>70</v>
      </c>
      <c r="D8" s="6" t="s">
        <v>95</v>
      </c>
      <c r="E8" s="6">
        <v>40</v>
      </c>
      <c r="F8" s="11"/>
      <c r="G8" s="12">
        <v>0.05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 ht="15">
      <c r="A9" s="6">
        <v>4</v>
      </c>
      <c r="B9" s="6" t="s">
        <v>264</v>
      </c>
      <c r="C9" s="6" t="s">
        <v>70</v>
      </c>
      <c r="D9" s="6" t="s">
        <v>95</v>
      </c>
      <c r="E9" s="6">
        <v>80</v>
      </c>
      <c r="F9" s="11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15">
      <c r="A10" s="6">
        <v>5</v>
      </c>
      <c r="B10" s="6" t="s">
        <v>265</v>
      </c>
      <c r="C10" s="43" t="s">
        <v>70</v>
      </c>
      <c r="D10" s="6" t="s">
        <v>95</v>
      </c>
      <c r="E10" s="6">
        <v>20</v>
      </c>
      <c r="F10" s="11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15">
      <c r="A11" s="6">
        <v>6</v>
      </c>
      <c r="B11" s="6" t="s">
        <v>494</v>
      </c>
      <c r="C11" s="6" t="s">
        <v>524</v>
      </c>
      <c r="D11" s="6" t="s">
        <v>95</v>
      </c>
      <c r="E11" s="6">
        <v>40</v>
      </c>
      <c r="F11" s="11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 ht="15">
      <c r="A12" s="6">
        <v>7</v>
      </c>
      <c r="B12" s="6" t="s">
        <v>495</v>
      </c>
      <c r="C12" s="6" t="s">
        <v>71</v>
      </c>
      <c r="D12" s="6" t="s">
        <v>95</v>
      </c>
      <c r="E12" s="6">
        <v>100</v>
      </c>
      <c r="F12" s="11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 ht="15">
      <c r="A13" s="6">
        <v>8</v>
      </c>
      <c r="B13" s="6" t="s">
        <v>69</v>
      </c>
      <c r="C13" s="6" t="s">
        <v>71</v>
      </c>
      <c r="D13" s="6" t="s">
        <v>95</v>
      </c>
      <c r="E13" s="6">
        <v>100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 ht="30">
      <c r="A14" s="6">
        <v>9</v>
      </c>
      <c r="B14" s="7" t="s">
        <v>466</v>
      </c>
      <c r="C14" s="6" t="s">
        <v>72</v>
      </c>
      <c r="D14" s="6" t="s">
        <v>96</v>
      </c>
      <c r="E14" s="6">
        <v>300</v>
      </c>
      <c r="F14" s="11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 ht="30">
      <c r="A15" s="6">
        <v>10</v>
      </c>
      <c r="B15" s="7" t="s">
        <v>467</v>
      </c>
      <c r="C15" s="6" t="s">
        <v>72</v>
      </c>
      <c r="D15" s="6" t="s">
        <v>96</v>
      </c>
      <c r="E15" s="6">
        <v>10</v>
      </c>
      <c r="F15" s="11"/>
      <c r="G15" s="14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 ht="15">
      <c r="A16" s="6">
        <v>11</v>
      </c>
      <c r="B16" s="6" t="s">
        <v>316</v>
      </c>
      <c r="C16" s="6" t="s">
        <v>71</v>
      </c>
      <c r="D16" s="6" t="s">
        <v>95</v>
      </c>
      <c r="E16" s="6">
        <v>80</v>
      </c>
      <c r="F16" s="11"/>
      <c r="G16" s="14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15">
      <c r="A17" s="6">
        <v>12</v>
      </c>
      <c r="B17" s="6" t="s">
        <v>431</v>
      </c>
      <c r="C17" s="6" t="s">
        <v>71</v>
      </c>
      <c r="D17" s="6" t="s">
        <v>95</v>
      </c>
      <c r="E17" s="6">
        <v>10</v>
      </c>
      <c r="F17" s="11"/>
      <c r="G17" s="14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15">
      <c r="A18" s="6">
        <v>13</v>
      </c>
      <c r="B18" s="6" t="s">
        <v>317</v>
      </c>
      <c r="C18" s="6" t="s">
        <v>71</v>
      </c>
      <c r="D18" s="6" t="s">
        <v>95</v>
      </c>
      <c r="E18" s="6">
        <v>20</v>
      </c>
      <c r="F18" s="6"/>
      <c r="G18" s="13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 ht="15">
      <c r="A19" s="6">
        <v>14</v>
      </c>
      <c r="B19" s="6" t="s">
        <v>333</v>
      </c>
      <c r="C19" s="6" t="s">
        <v>334</v>
      </c>
      <c r="D19" s="6" t="s">
        <v>96</v>
      </c>
      <c r="E19" s="6">
        <v>100</v>
      </c>
      <c r="F19" s="6"/>
      <c r="G19" s="13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 ht="15">
      <c r="A20" s="6">
        <v>15</v>
      </c>
      <c r="B20" s="6" t="s">
        <v>525</v>
      </c>
      <c r="C20" s="6" t="s">
        <v>72</v>
      </c>
      <c r="D20" s="6" t="s">
        <v>96</v>
      </c>
      <c r="E20" s="6">
        <v>80</v>
      </c>
      <c r="F20" s="6"/>
      <c r="G20" s="13">
        <v>0.05</v>
      </c>
      <c r="H20" s="21">
        <f>E20*F20*G20</f>
        <v>0</v>
      </c>
      <c r="I20" s="21">
        <f>E20*F20</f>
        <v>0</v>
      </c>
      <c r="J20" s="21">
        <f>H20+I20</f>
        <v>0</v>
      </c>
    </row>
    <row r="21" spans="1:10" ht="15">
      <c r="A21" s="6">
        <v>15</v>
      </c>
      <c r="B21" s="6" t="s">
        <v>526</v>
      </c>
      <c r="C21" s="6" t="s">
        <v>72</v>
      </c>
      <c r="D21" s="6" t="s">
        <v>96</v>
      </c>
      <c r="E21" s="6">
        <v>20</v>
      </c>
      <c r="F21" s="6"/>
      <c r="G21" s="13">
        <v>0.05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 ht="15">
      <c r="A22" s="6"/>
      <c r="B22" s="6"/>
      <c r="C22" s="6"/>
      <c r="D22" s="6"/>
      <c r="E22" s="6"/>
      <c r="F22" s="6"/>
      <c r="G22" s="13"/>
      <c r="H22" s="21"/>
      <c r="I22" s="23">
        <f>SUM(I6:I21)</f>
        <v>0</v>
      </c>
      <c r="J22" s="21"/>
    </row>
    <row r="23" spans="1:10" ht="15">
      <c r="A23" s="6"/>
      <c r="B23" s="6"/>
      <c r="C23" s="6"/>
      <c r="D23" s="6"/>
      <c r="E23" s="6"/>
      <c r="F23" s="6"/>
      <c r="G23" s="6"/>
      <c r="H23" s="21"/>
      <c r="I23" s="23" t="s">
        <v>138</v>
      </c>
      <c r="J23" s="23">
        <f>SUM(J6:J22)</f>
        <v>0</v>
      </c>
    </row>
    <row r="24" spans="1:10" ht="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>
      <c r="A84" s="1"/>
      <c r="B84" s="1"/>
      <c r="C84" s="1"/>
      <c r="D84" s="1"/>
      <c r="E84" s="1"/>
      <c r="F84" s="1"/>
      <c r="G84" s="1"/>
      <c r="H84" s="1"/>
      <c r="I84" s="1"/>
      <c r="J84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22"/>
  <sheetViews>
    <sheetView workbookViewId="0">
      <selection activeCell="B3" sqref="B3"/>
    </sheetView>
  </sheetViews>
  <sheetFormatPr defaultRowHeight="15"/>
  <cols>
    <col min="1" max="1" width="3.875" style="1" bestFit="1" customWidth="1"/>
    <col min="2" max="2" width="45.75" style="1" bestFit="1" customWidth="1"/>
    <col min="3" max="3" width="9.375" style="1" bestFit="1" customWidth="1"/>
    <col min="4" max="4" width="6.375" style="1" customWidth="1"/>
    <col min="5" max="5" width="3.5" style="1" bestFit="1" customWidth="1"/>
    <col min="6" max="6" width="8.25" style="1" bestFit="1" customWidth="1"/>
    <col min="7" max="8" width="5.75" style="1" bestFit="1" customWidth="1"/>
    <col min="9" max="9" width="7.375" style="1" customWidth="1"/>
    <col min="10" max="10" width="9.125" style="1" customWidth="1"/>
    <col min="11" max="16384" width="9" style="1"/>
  </cols>
  <sheetData>
    <row r="2" spans="1:10" ht="22.5">
      <c r="A2" s="48" t="s">
        <v>400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30">
      <c r="A6" s="6">
        <v>1</v>
      </c>
      <c r="B6" s="7" t="s">
        <v>100</v>
      </c>
      <c r="C6" s="6" t="s">
        <v>254</v>
      </c>
      <c r="D6" s="27" t="s">
        <v>104</v>
      </c>
      <c r="E6" s="38">
        <v>300</v>
      </c>
      <c r="F6" s="11"/>
      <c r="G6" s="12">
        <v>0.05</v>
      </c>
      <c r="H6" s="11">
        <f>E6*F6*G6</f>
        <v>0</v>
      </c>
      <c r="I6" s="21">
        <f>E6*F6</f>
        <v>0</v>
      </c>
      <c r="J6" s="21">
        <f>H6+I6</f>
        <v>0</v>
      </c>
    </row>
    <row r="7" spans="1:10" ht="30">
      <c r="A7" s="6">
        <v>2</v>
      </c>
      <c r="B7" s="7" t="s">
        <v>101</v>
      </c>
      <c r="C7" s="6" t="s">
        <v>254</v>
      </c>
      <c r="D7" s="27" t="s">
        <v>104</v>
      </c>
      <c r="E7" s="6">
        <v>200</v>
      </c>
      <c r="F7" s="11"/>
      <c r="G7" s="12">
        <v>0.05</v>
      </c>
      <c r="H7" s="11">
        <f>E7*F7*G7</f>
        <v>0</v>
      </c>
      <c r="I7" s="21">
        <f>E7*F7</f>
        <v>0</v>
      </c>
      <c r="J7" s="21">
        <f>H7+I7</f>
        <v>0</v>
      </c>
    </row>
    <row r="8" spans="1:10" ht="30">
      <c r="A8" s="6">
        <v>3</v>
      </c>
      <c r="B8" s="7" t="s">
        <v>512</v>
      </c>
      <c r="C8" s="47" t="s">
        <v>511</v>
      </c>
      <c r="D8" s="27" t="s">
        <v>104</v>
      </c>
      <c r="E8" s="6">
        <v>200</v>
      </c>
      <c r="F8" s="45"/>
      <c r="G8" s="12">
        <v>0.05</v>
      </c>
      <c r="H8" s="11">
        <f>E8*F8*G8</f>
        <v>0</v>
      </c>
      <c r="I8" s="21">
        <f>E8*F8</f>
        <v>0</v>
      </c>
      <c r="J8" s="21">
        <f>H8+I8</f>
        <v>0</v>
      </c>
    </row>
    <row r="9" spans="1:10" ht="30">
      <c r="A9" s="6">
        <v>4</v>
      </c>
      <c r="B9" s="7" t="s">
        <v>102</v>
      </c>
      <c r="C9" s="6" t="s">
        <v>254</v>
      </c>
      <c r="D9" s="27" t="s">
        <v>104</v>
      </c>
      <c r="E9" s="6">
        <v>200</v>
      </c>
      <c r="F9" s="11"/>
      <c r="G9" s="12">
        <v>0.05</v>
      </c>
      <c r="H9" s="11">
        <f>E9*F9*G9</f>
        <v>0</v>
      </c>
      <c r="I9" s="21">
        <f>E9*F9</f>
        <v>0</v>
      </c>
      <c r="J9" s="21">
        <f>H9+I9</f>
        <v>0</v>
      </c>
    </row>
    <row r="10" spans="1:10" ht="30">
      <c r="A10" s="6">
        <v>5</v>
      </c>
      <c r="B10" s="7" t="s">
        <v>103</v>
      </c>
      <c r="C10" s="6" t="s">
        <v>254</v>
      </c>
      <c r="D10" s="27" t="s">
        <v>104</v>
      </c>
      <c r="E10" s="6">
        <v>100</v>
      </c>
      <c r="F10" s="11"/>
      <c r="G10" s="12">
        <v>0.05</v>
      </c>
      <c r="H10" s="11">
        <f>E10*F10*G10</f>
        <v>0</v>
      </c>
      <c r="I10" s="21">
        <f>E10*F10</f>
        <v>0</v>
      </c>
      <c r="J10" s="21">
        <f>H10+I10</f>
        <v>0</v>
      </c>
    </row>
    <row r="11" spans="1:10">
      <c r="A11" s="6"/>
      <c r="B11" s="6"/>
      <c r="C11" s="6"/>
      <c r="D11" s="6"/>
      <c r="E11" s="6"/>
      <c r="F11" s="11"/>
      <c r="G11" s="12"/>
      <c r="H11" s="11"/>
      <c r="I11" s="21">
        <f>SUM(I6:I10)</f>
        <v>0</v>
      </c>
      <c r="J11" s="21"/>
    </row>
    <row r="12" spans="1:10">
      <c r="A12" s="6"/>
      <c r="B12" s="6"/>
      <c r="C12" s="6"/>
      <c r="D12" s="6"/>
      <c r="E12" s="6"/>
      <c r="F12" s="11"/>
      <c r="G12" s="12"/>
      <c r="H12" s="11"/>
      <c r="I12" s="23" t="s">
        <v>138</v>
      </c>
      <c r="J12" s="23">
        <f>SUM(J6:J11)</f>
        <v>0</v>
      </c>
    </row>
    <row r="13" spans="1:10">
      <c r="F13" s="2"/>
      <c r="G13" s="3"/>
      <c r="H13" s="2"/>
      <c r="I13" s="2"/>
      <c r="J13" s="2"/>
    </row>
    <row r="14" spans="1:10">
      <c r="F14" s="2"/>
      <c r="G14" s="3"/>
      <c r="H14" s="2"/>
      <c r="I14" s="2"/>
      <c r="J14" s="2"/>
    </row>
    <row r="15" spans="1:10">
      <c r="F15" s="2"/>
      <c r="G15" s="3"/>
      <c r="H15" s="2"/>
      <c r="I15" s="2"/>
      <c r="J15" s="2"/>
    </row>
    <row r="16" spans="1:10">
      <c r="F16" s="2"/>
      <c r="G16" s="3"/>
      <c r="H16" s="2"/>
      <c r="I16" s="2"/>
      <c r="J16" s="2"/>
    </row>
    <row r="17" spans="6:10">
      <c r="F17" s="2"/>
      <c r="G17" s="3"/>
      <c r="H17" s="2"/>
      <c r="I17" s="2"/>
      <c r="J17" s="2"/>
    </row>
    <row r="18" spans="6:10">
      <c r="F18" s="2"/>
      <c r="G18" s="3"/>
      <c r="H18" s="2"/>
      <c r="I18" s="2"/>
      <c r="J18" s="2"/>
    </row>
    <row r="19" spans="6:10">
      <c r="F19" s="2"/>
      <c r="G19" s="3"/>
      <c r="H19" s="2"/>
      <c r="I19" s="2"/>
      <c r="J19" s="2"/>
    </row>
    <row r="20" spans="6:10">
      <c r="F20" s="2"/>
      <c r="G20" s="3"/>
      <c r="H20" s="2"/>
      <c r="I20" s="2"/>
      <c r="J20" s="2"/>
    </row>
    <row r="21" spans="6:10">
      <c r="F21" s="2"/>
      <c r="G21" s="3"/>
      <c r="H21" s="2"/>
      <c r="I21" s="2"/>
      <c r="J21" s="2"/>
    </row>
    <row r="22" spans="6:10">
      <c r="F22" s="2"/>
      <c r="G22" s="3"/>
      <c r="H22" s="2"/>
      <c r="I22" s="2"/>
      <c r="J22" s="2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81"/>
  <sheetViews>
    <sheetView workbookViewId="0">
      <selection activeCell="B3" sqref="B3"/>
    </sheetView>
  </sheetViews>
  <sheetFormatPr defaultRowHeight="14.25"/>
  <cols>
    <col min="1" max="1" width="3.875" bestFit="1" customWidth="1"/>
    <col min="2" max="2" width="45.125" bestFit="1" customWidth="1"/>
    <col min="3" max="3" width="9.375" bestFit="1" customWidth="1"/>
    <col min="4" max="4" width="3.25" bestFit="1" customWidth="1"/>
    <col min="5" max="5" width="4.375" bestFit="1" customWidth="1"/>
    <col min="6" max="6" width="8.25" bestFit="1" customWidth="1"/>
    <col min="7" max="7" width="5.75" bestFit="1" customWidth="1"/>
    <col min="8" max="8" width="7.375" customWidth="1"/>
    <col min="9" max="9" width="8.25" customWidth="1"/>
    <col min="10" max="10" width="9.5" customWidth="1"/>
  </cols>
  <sheetData>
    <row r="2" spans="1:10" ht="22.5">
      <c r="A2" s="48" t="s">
        <v>409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73</v>
      </c>
      <c r="C6" s="6" t="s">
        <v>34</v>
      </c>
      <c r="D6" s="6" t="s">
        <v>95</v>
      </c>
      <c r="E6" s="16">
        <v>4900</v>
      </c>
      <c r="F6" s="17"/>
      <c r="G6" s="12">
        <v>0.08</v>
      </c>
      <c r="H6" s="21">
        <f>E6*F6*G6</f>
        <v>0</v>
      </c>
      <c r="I6" s="21">
        <f>E6*F6</f>
        <v>0</v>
      </c>
      <c r="J6" s="21">
        <f>H6+I6</f>
        <v>0</v>
      </c>
    </row>
    <row r="7" spans="1:10" ht="15">
      <c r="A7" s="6"/>
      <c r="B7" s="6"/>
      <c r="C7" s="6"/>
      <c r="D7" s="6"/>
      <c r="E7" s="6"/>
      <c r="F7" s="6"/>
      <c r="G7" s="6"/>
      <c r="H7" s="21"/>
      <c r="I7" s="21"/>
      <c r="J7" s="21"/>
    </row>
    <row r="8" spans="1:10" ht="15">
      <c r="A8" s="6"/>
      <c r="B8" s="6"/>
      <c r="C8" s="6"/>
      <c r="D8" s="6"/>
      <c r="E8" s="6"/>
      <c r="F8" s="6"/>
      <c r="G8" s="6"/>
      <c r="H8" s="21"/>
      <c r="I8" s="23" t="s">
        <v>138</v>
      </c>
      <c r="J8" s="23">
        <f>SUM(J6:J7)</f>
        <v>0</v>
      </c>
    </row>
    <row r="9" spans="1:10" ht="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">
      <c r="A10" s="1"/>
      <c r="B10" s="1"/>
      <c r="C10" s="1"/>
    </row>
    <row r="11" spans="1:10" ht="15">
      <c r="A11" s="1"/>
      <c r="B11" s="1"/>
      <c r="C11" s="1"/>
    </row>
    <row r="12" spans="1:10" ht="15">
      <c r="A12" s="1"/>
      <c r="B12" s="1"/>
      <c r="C12" s="1"/>
    </row>
    <row r="13" spans="1:10" ht="15">
      <c r="A13" s="1"/>
      <c r="B13" s="1"/>
      <c r="C13" s="1"/>
    </row>
    <row r="14" spans="1:10" ht="15">
      <c r="A14" s="1"/>
      <c r="B14" s="1"/>
      <c r="C14" s="1"/>
    </row>
    <row r="15" spans="1:10" ht="15">
      <c r="A15" s="1"/>
      <c r="B15" s="1"/>
      <c r="C15" s="1"/>
    </row>
    <row r="16" spans="1:10" ht="15">
      <c r="A16" s="1"/>
      <c r="B16" s="1"/>
      <c r="C16" s="1"/>
    </row>
    <row r="17" spans="1:10" ht="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84"/>
  <sheetViews>
    <sheetView tabSelected="1" topLeftCell="A10" workbookViewId="0">
      <selection activeCell="C6" sqref="C6"/>
    </sheetView>
  </sheetViews>
  <sheetFormatPr defaultRowHeight="14.25"/>
  <cols>
    <col min="1" max="1" width="3.875" bestFit="1" customWidth="1"/>
    <col min="2" max="2" width="42.75" customWidth="1"/>
    <col min="3" max="3" width="9.625" customWidth="1"/>
    <col min="4" max="4" width="7.25" customWidth="1"/>
  </cols>
  <sheetData>
    <row r="2" spans="1:10" ht="45.75" customHeight="1">
      <c r="A2" s="50" t="s">
        <v>411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30">
      <c r="A6" s="6">
        <v>1</v>
      </c>
      <c r="B6" s="7" t="s">
        <v>533</v>
      </c>
      <c r="C6" s="6" t="s">
        <v>121</v>
      </c>
      <c r="D6" s="6" t="s">
        <v>95</v>
      </c>
      <c r="E6" s="16">
        <v>150</v>
      </c>
      <c r="F6" s="17"/>
      <c r="G6" s="12">
        <v>0.05</v>
      </c>
      <c r="H6" s="21">
        <f t="shared" ref="H6:H19" si="0">E6*F6*G6</f>
        <v>0</v>
      </c>
      <c r="I6" s="21">
        <f t="shared" ref="I6:I19" si="1">E6*F6</f>
        <v>0</v>
      </c>
      <c r="J6" s="21">
        <f t="shared" ref="J6:J19" si="2">H6+I6</f>
        <v>0</v>
      </c>
    </row>
    <row r="7" spans="1:10" ht="15">
      <c r="A7" s="6">
        <v>2</v>
      </c>
      <c r="B7" s="6" t="s">
        <v>532</v>
      </c>
      <c r="C7" s="6" t="s">
        <v>121</v>
      </c>
      <c r="D7" s="6" t="s">
        <v>95</v>
      </c>
      <c r="E7" s="6">
        <v>40</v>
      </c>
      <c r="F7" s="6"/>
      <c r="G7" s="12">
        <v>0.05</v>
      </c>
      <c r="H7" s="21">
        <f t="shared" si="0"/>
        <v>0</v>
      </c>
      <c r="I7" s="21">
        <f t="shared" si="1"/>
        <v>0</v>
      </c>
      <c r="J7" s="21">
        <f t="shared" si="2"/>
        <v>0</v>
      </c>
    </row>
    <row r="8" spans="1:10" ht="30">
      <c r="A8" s="6">
        <v>3</v>
      </c>
      <c r="B8" s="7" t="s">
        <v>534</v>
      </c>
      <c r="C8" s="6" t="s">
        <v>121</v>
      </c>
      <c r="D8" s="6" t="s">
        <v>95</v>
      </c>
      <c r="E8" s="6">
        <v>100</v>
      </c>
      <c r="F8" s="6"/>
      <c r="G8" s="12">
        <v>0.05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 ht="30">
      <c r="A9" s="6">
        <v>4</v>
      </c>
      <c r="B9" s="7" t="s">
        <v>535</v>
      </c>
      <c r="C9" s="6" t="s">
        <v>121</v>
      </c>
      <c r="D9" s="6" t="s">
        <v>95</v>
      </c>
      <c r="E9" s="6">
        <v>10</v>
      </c>
      <c r="F9" s="6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15">
      <c r="A10" s="6">
        <v>5</v>
      </c>
      <c r="B10" s="6" t="s">
        <v>120</v>
      </c>
      <c r="C10" s="6" t="s">
        <v>261</v>
      </c>
      <c r="D10" s="6" t="s">
        <v>95</v>
      </c>
      <c r="E10" s="6">
        <v>110</v>
      </c>
      <c r="F10" s="6"/>
      <c r="G10" s="40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30">
      <c r="A11" s="6">
        <v>6</v>
      </c>
      <c r="B11" s="7" t="s">
        <v>536</v>
      </c>
      <c r="C11" s="6" t="s">
        <v>261</v>
      </c>
      <c r="D11" s="6" t="s">
        <v>95</v>
      </c>
      <c r="E11" s="6">
        <v>10</v>
      </c>
      <c r="F11" s="6"/>
      <c r="G11" s="40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 ht="30">
      <c r="A12" s="6">
        <v>7</v>
      </c>
      <c r="B12" s="7" t="s">
        <v>537</v>
      </c>
      <c r="C12" s="6" t="s">
        <v>261</v>
      </c>
      <c r="D12" s="6" t="s">
        <v>95</v>
      </c>
      <c r="E12" s="6">
        <v>10</v>
      </c>
      <c r="F12" s="6"/>
      <c r="G12" s="40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 ht="30">
      <c r="A13" s="6">
        <v>8</v>
      </c>
      <c r="B13" s="7" t="s">
        <v>538</v>
      </c>
      <c r="C13" s="6" t="s">
        <v>261</v>
      </c>
      <c r="D13" s="6" t="s">
        <v>95</v>
      </c>
      <c r="E13" s="6">
        <v>50</v>
      </c>
      <c r="F13" s="6"/>
      <c r="G13" s="40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 ht="30">
      <c r="A14" s="6">
        <v>9</v>
      </c>
      <c r="B14" s="7" t="s">
        <v>539</v>
      </c>
      <c r="C14" s="6" t="s">
        <v>261</v>
      </c>
      <c r="D14" s="6" t="s">
        <v>95</v>
      </c>
      <c r="E14" s="6">
        <v>300</v>
      </c>
      <c r="F14" s="6"/>
      <c r="G14" s="40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 ht="30">
      <c r="A15" s="6">
        <v>10</v>
      </c>
      <c r="B15" s="7" t="s">
        <v>540</v>
      </c>
      <c r="C15" s="6" t="s">
        <v>261</v>
      </c>
      <c r="D15" s="6" t="s">
        <v>95</v>
      </c>
      <c r="E15" s="6">
        <v>400</v>
      </c>
      <c r="F15" s="6"/>
      <c r="G15" s="40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 ht="30">
      <c r="A16" s="41">
        <v>11</v>
      </c>
      <c r="B16" s="7" t="s">
        <v>541</v>
      </c>
      <c r="C16" s="6" t="s">
        <v>261</v>
      </c>
      <c r="D16" s="6" t="s">
        <v>95</v>
      </c>
      <c r="E16" s="6">
        <v>25</v>
      </c>
      <c r="F16" s="6"/>
      <c r="G16" s="40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30">
      <c r="A17" s="41">
        <v>12</v>
      </c>
      <c r="B17" s="46" t="s">
        <v>542</v>
      </c>
      <c r="C17" s="6" t="s">
        <v>261</v>
      </c>
      <c r="D17" s="6" t="s">
        <v>95</v>
      </c>
      <c r="E17" s="6">
        <v>40</v>
      </c>
      <c r="F17" s="6"/>
      <c r="G17" s="40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30">
      <c r="A18" s="41">
        <v>13</v>
      </c>
      <c r="B18" s="7" t="s">
        <v>543</v>
      </c>
      <c r="C18" s="6" t="s">
        <v>261</v>
      </c>
      <c r="D18" s="6" t="s">
        <v>95</v>
      </c>
      <c r="E18" s="6">
        <v>50</v>
      </c>
      <c r="F18" s="6"/>
      <c r="G18" s="40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 ht="15">
      <c r="A19" s="6">
        <v>14</v>
      </c>
      <c r="B19" s="6" t="s">
        <v>503</v>
      </c>
      <c r="C19" s="6" t="s">
        <v>261</v>
      </c>
      <c r="D19" s="6" t="s">
        <v>95</v>
      </c>
      <c r="E19" s="15">
        <v>25</v>
      </c>
      <c r="F19" s="41"/>
      <c r="G19" s="40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 ht="15">
      <c r="A20" s="6"/>
      <c r="B20" s="6"/>
      <c r="C20" s="6"/>
      <c r="D20" s="6"/>
      <c r="E20" s="6"/>
      <c r="F20" s="6"/>
      <c r="G20" s="6"/>
      <c r="H20" s="21"/>
      <c r="I20" s="21">
        <f>SUM(I6:I19)</f>
        <v>0</v>
      </c>
      <c r="J20" s="21"/>
    </row>
    <row r="21" spans="1:10" ht="15">
      <c r="A21" s="6"/>
      <c r="B21" s="6"/>
      <c r="C21" s="6"/>
      <c r="D21" s="6"/>
      <c r="E21" s="6"/>
      <c r="F21" s="6"/>
      <c r="G21" s="6"/>
      <c r="H21" s="21"/>
      <c r="I21" s="23" t="s">
        <v>138</v>
      </c>
      <c r="J21" s="23">
        <f>SUM(J6:J20)</f>
        <v>0</v>
      </c>
    </row>
    <row r="22" spans="1:10" ht="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>
      <c r="A84" s="1"/>
      <c r="B84" s="1"/>
      <c r="C84" s="1"/>
      <c r="D84" s="1"/>
      <c r="E84" s="1"/>
      <c r="F84" s="1"/>
      <c r="G84" s="1"/>
      <c r="H84" s="1"/>
      <c r="I84" s="1"/>
      <c r="J84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1"/>
  <sheetViews>
    <sheetView workbookViewId="0">
      <selection activeCell="B16" sqref="B16"/>
    </sheetView>
  </sheetViews>
  <sheetFormatPr defaultRowHeight="15"/>
  <cols>
    <col min="1" max="1" width="3.875" style="1" bestFit="1" customWidth="1"/>
    <col min="2" max="2" width="44.5" style="1" customWidth="1"/>
    <col min="3" max="3" width="10.375" style="1" customWidth="1"/>
    <col min="4" max="4" width="6.75" style="1" customWidth="1"/>
    <col min="5" max="6" width="9" style="1"/>
    <col min="7" max="8" width="8.5" style="1" customWidth="1"/>
    <col min="9" max="9" width="11.125" style="1" customWidth="1"/>
    <col min="10" max="10" width="8.875" style="1" bestFit="1" customWidth="1"/>
    <col min="11" max="16384" width="9" style="1"/>
  </cols>
  <sheetData>
    <row r="2" spans="1:10" ht="22.5">
      <c r="A2" s="48" t="s">
        <v>404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8" t="s">
        <v>1</v>
      </c>
      <c r="D3" s="8" t="s">
        <v>2</v>
      </c>
      <c r="E3" s="8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>
      <c r="A6" s="6">
        <v>1</v>
      </c>
      <c r="B6" s="6" t="s">
        <v>123</v>
      </c>
      <c r="C6" s="6" t="s">
        <v>37</v>
      </c>
      <c r="D6" s="6" t="s">
        <v>95</v>
      </c>
      <c r="E6" s="6">
        <v>280</v>
      </c>
      <c r="F6" s="16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0">
      <c r="A7" s="6">
        <v>2</v>
      </c>
      <c r="B7" s="6" t="s">
        <v>124</v>
      </c>
      <c r="C7" s="6" t="s">
        <v>37</v>
      </c>
      <c r="D7" s="6" t="s">
        <v>95</v>
      </c>
      <c r="E7" s="6">
        <v>200</v>
      </c>
      <c r="F7" s="6"/>
      <c r="G7" s="12">
        <v>0.05</v>
      </c>
      <c r="H7" s="21">
        <f>E7*F7*G7</f>
        <v>0</v>
      </c>
      <c r="I7" s="21">
        <f>E7*F7</f>
        <v>0</v>
      </c>
      <c r="J7" s="21">
        <f>H7+I7</f>
        <v>0</v>
      </c>
    </row>
    <row r="8" spans="1:10">
      <c r="A8" s="6">
        <v>3</v>
      </c>
      <c r="B8" s="6" t="s">
        <v>414</v>
      </c>
      <c r="C8" s="6" t="s">
        <v>37</v>
      </c>
      <c r="D8" s="6" t="s">
        <v>95</v>
      </c>
      <c r="E8" s="6">
        <v>90</v>
      </c>
      <c r="F8" s="6"/>
      <c r="G8" s="12">
        <v>0.05</v>
      </c>
      <c r="H8" s="21">
        <f>E8*F8*G8</f>
        <v>0</v>
      </c>
      <c r="I8" s="21">
        <f>E8*F8</f>
        <v>0</v>
      </c>
      <c r="J8" s="21">
        <f>H8+I8</f>
        <v>0</v>
      </c>
    </row>
    <row r="9" spans="1:10">
      <c r="A9" s="6">
        <v>4</v>
      </c>
      <c r="B9" s="6" t="s">
        <v>415</v>
      </c>
      <c r="C9" s="6" t="s">
        <v>37</v>
      </c>
      <c r="D9" s="6" t="s">
        <v>95</v>
      </c>
      <c r="E9" s="38">
        <v>100</v>
      </c>
      <c r="F9" s="6"/>
      <c r="G9" s="12">
        <v>0.05</v>
      </c>
      <c r="H9" s="21">
        <f>E9*F9*G9</f>
        <v>0</v>
      </c>
      <c r="I9" s="21">
        <f>E9*F9</f>
        <v>0</v>
      </c>
      <c r="J9" s="21">
        <f>H9+I9</f>
        <v>0</v>
      </c>
    </row>
    <row r="10" spans="1:10">
      <c r="A10" s="6"/>
      <c r="B10" s="6"/>
      <c r="C10" s="6"/>
      <c r="D10" s="6"/>
      <c r="E10" s="6"/>
      <c r="F10" s="6"/>
      <c r="G10" s="6"/>
      <c r="H10" s="21"/>
      <c r="I10" s="23">
        <f>SUM(I6:I9)</f>
        <v>0</v>
      </c>
      <c r="J10" s="21"/>
    </row>
    <row r="11" spans="1:10">
      <c r="A11" s="6"/>
      <c r="B11" s="6"/>
      <c r="C11" s="6"/>
      <c r="D11" s="6"/>
      <c r="E11" s="6"/>
      <c r="F11" s="6"/>
      <c r="G11" s="6"/>
      <c r="H11" s="21"/>
      <c r="I11" s="23" t="s">
        <v>138</v>
      </c>
      <c r="J11" s="23">
        <f>SUM(J6:J10)</f>
        <v>0</v>
      </c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82"/>
  <sheetViews>
    <sheetView workbookViewId="0">
      <selection activeCell="B3" sqref="B3"/>
    </sheetView>
  </sheetViews>
  <sheetFormatPr defaultRowHeight="14.25"/>
  <cols>
    <col min="1" max="1" width="3.875" bestFit="1" customWidth="1"/>
    <col min="2" max="2" width="45.125" bestFit="1" customWidth="1"/>
    <col min="3" max="3" width="9.75" customWidth="1"/>
    <col min="4" max="4" width="3.25" bestFit="1" customWidth="1"/>
    <col min="5" max="5" width="4.375" bestFit="1" customWidth="1"/>
    <col min="6" max="10" width="8.75" customWidth="1"/>
  </cols>
  <sheetData>
    <row r="2" spans="1:10" ht="22.5">
      <c r="A2" s="48" t="s">
        <v>403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416</v>
      </c>
      <c r="C6" s="6" t="s">
        <v>508</v>
      </c>
      <c r="D6" s="6" t="s">
        <v>95</v>
      </c>
      <c r="E6" s="6">
        <v>150</v>
      </c>
      <c r="F6" s="16"/>
      <c r="G6" s="12">
        <v>0.05</v>
      </c>
      <c r="H6" s="21">
        <f t="shared" ref="H6:H17" si="0">E6*F6*G6</f>
        <v>0</v>
      </c>
      <c r="I6" s="21">
        <f t="shared" ref="I6:I17" si="1">E6*F6</f>
        <v>0</v>
      </c>
      <c r="J6" s="21">
        <f t="shared" ref="J6:J17" si="2">H6+I6</f>
        <v>0</v>
      </c>
    </row>
    <row r="7" spans="1:10" ht="15">
      <c r="A7" s="6">
        <v>2</v>
      </c>
      <c r="B7" s="6" t="s">
        <v>507</v>
      </c>
      <c r="C7" s="43" t="s">
        <v>256</v>
      </c>
      <c r="D7" s="6" t="s">
        <v>95</v>
      </c>
      <c r="E7" s="6">
        <v>100</v>
      </c>
      <c r="F7" s="16"/>
      <c r="G7" s="12">
        <v>0.05</v>
      </c>
      <c r="H7" s="21">
        <f t="shared" si="0"/>
        <v>0</v>
      </c>
      <c r="I7" s="21">
        <f t="shared" si="1"/>
        <v>0</v>
      </c>
      <c r="J7" s="21">
        <f t="shared" si="2"/>
        <v>0</v>
      </c>
    </row>
    <row r="8" spans="1:10" ht="15">
      <c r="A8" s="6">
        <v>3</v>
      </c>
      <c r="B8" s="6" t="s">
        <v>501</v>
      </c>
      <c r="C8" s="43" t="s">
        <v>256</v>
      </c>
      <c r="D8" s="6" t="s">
        <v>95</v>
      </c>
      <c r="E8" s="6">
        <v>230</v>
      </c>
      <c r="F8" s="43"/>
      <c r="G8" s="12">
        <v>0.05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 ht="15">
      <c r="A9" s="6">
        <v>4</v>
      </c>
      <c r="B9" s="6" t="s">
        <v>257</v>
      </c>
      <c r="C9" s="6" t="s">
        <v>122</v>
      </c>
      <c r="D9" s="6" t="s">
        <v>95</v>
      </c>
      <c r="E9" s="6">
        <v>250</v>
      </c>
      <c r="F9" s="6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15">
      <c r="A10" s="6">
        <v>5</v>
      </c>
      <c r="B10" s="6" t="s">
        <v>417</v>
      </c>
      <c r="C10" s="6" t="s">
        <v>122</v>
      </c>
      <c r="D10" s="6" t="s">
        <v>95</v>
      </c>
      <c r="E10" s="6">
        <v>100</v>
      </c>
      <c r="F10" s="6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15">
      <c r="A11" s="6">
        <v>6</v>
      </c>
      <c r="B11" s="6" t="s">
        <v>418</v>
      </c>
      <c r="C11" s="6" t="s">
        <v>255</v>
      </c>
      <c r="D11" s="6" t="s">
        <v>258</v>
      </c>
      <c r="E11" s="6">
        <v>20</v>
      </c>
      <c r="F11" s="6"/>
      <c r="G11" s="40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 ht="15">
      <c r="A12" s="6">
        <v>7</v>
      </c>
      <c r="B12" s="6" t="s">
        <v>419</v>
      </c>
      <c r="C12" s="6" t="s">
        <v>122</v>
      </c>
      <c r="D12" s="6" t="s">
        <v>95</v>
      </c>
      <c r="E12" s="6">
        <v>80</v>
      </c>
      <c r="F12" s="6"/>
      <c r="G12" s="40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 ht="15">
      <c r="A13" s="6">
        <v>8</v>
      </c>
      <c r="B13" s="6" t="s">
        <v>361</v>
      </c>
      <c r="C13" s="6" t="s">
        <v>122</v>
      </c>
      <c r="D13" s="6" t="s">
        <v>95</v>
      </c>
      <c r="E13" s="6">
        <v>30</v>
      </c>
      <c r="F13" s="6"/>
      <c r="G13" s="40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 ht="15">
      <c r="A14" s="6">
        <v>9</v>
      </c>
      <c r="B14" s="6" t="s">
        <v>360</v>
      </c>
      <c r="C14" s="6" t="s">
        <v>122</v>
      </c>
      <c r="D14" s="6" t="s">
        <v>95</v>
      </c>
      <c r="E14" s="6">
        <v>30</v>
      </c>
      <c r="F14" s="6"/>
      <c r="G14" s="40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 ht="15">
      <c r="A15" s="6">
        <v>10</v>
      </c>
      <c r="B15" s="6" t="s">
        <v>362</v>
      </c>
      <c r="C15" s="6" t="s">
        <v>122</v>
      </c>
      <c r="D15" s="6" t="s">
        <v>95</v>
      </c>
      <c r="E15" s="6">
        <v>30</v>
      </c>
      <c r="F15" s="6"/>
      <c r="G15" s="40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 ht="15">
      <c r="A16" s="6">
        <v>11</v>
      </c>
      <c r="B16" s="6" t="s">
        <v>363</v>
      </c>
      <c r="C16" s="6" t="s">
        <v>122</v>
      </c>
      <c r="D16" s="6" t="s">
        <v>95</v>
      </c>
      <c r="E16" s="6">
        <v>10</v>
      </c>
      <c r="F16" s="6"/>
      <c r="G16" s="40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15">
      <c r="A17" s="39">
        <v>12</v>
      </c>
      <c r="B17" s="6" t="s">
        <v>364</v>
      </c>
      <c r="C17" s="6" t="s">
        <v>122</v>
      </c>
      <c r="D17" s="6" t="s">
        <v>95</v>
      </c>
      <c r="E17" s="6">
        <v>10</v>
      </c>
      <c r="F17" s="6"/>
      <c r="G17" s="40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15">
      <c r="A18" s="6"/>
      <c r="B18" s="6"/>
      <c r="C18" s="6"/>
      <c r="D18" s="6"/>
      <c r="E18" s="6"/>
      <c r="F18" s="6"/>
      <c r="G18" s="6"/>
      <c r="H18" s="21"/>
      <c r="I18" s="23">
        <f>SUM(I6:I17)</f>
        <v>0</v>
      </c>
      <c r="J18" s="21"/>
    </row>
    <row r="19" spans="1:10" ht="15">
      <c r="A19" s="6"/>
      <c r="B19" s="6"/>
      <c r="C19" s="6"/>
      <c r="D19" s="6"/>
      <c r="E19" s="6"/>
      <c r="F19" s="6"/>
      <c r="G19" s="6"/>
      <c r="H19" s="21"/>
      <c r="I19" s="23" t="s">
        <v>138</v>
      </c>
      <c r="J19" s="23">
        <f>SUM(J6:J18)</f>
        <v>0</v>
      </c>
    </row>
    <row r="20" spans="1:10" ht="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>
      <c r="A82" s="1"/>
      <c r="B82" s="1"/>
      <c r="C82" s="1"/>
      <c r="D82" s="1"/>
      <c r="E82" s="1"/>
      <c r="F82" s="1"/>
      <c r="G82" s="1"/>
      <c r="H82" s="1"/>
      <c r="I82" s="1"/>
      <c r="J82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3"/>
  <sheetViews>
    <sheetView topLeftCell="A2" workbookViewId="0">
      <selection activeCell="C5" sqref="C5"/>
    </sheetView>
  </sheetViews>
  <sheetFormatPr defaultRowHeight="15"/>
  <cols>
    <col min="1" max="1" width="3.875" style="1" bestFit="1" customWidth="1"/>
    <col min="2" max="2" width="45.125" style="1" bestFit="1" customWidth="1"/>
    <col min="3" max="3" width="9.375" style="1" bestFit="1" customWidth="1"/>
    <col min="4" max="4" width="3.375" style="1" bestFit="1" customWidth="1"/>
    <col min="5" max="5" width="5.25" style="1" bestFit="1" customWidth="1"/>
    <col min="6" max="6" width="8.25" style="1" bestFit="1" customWidth="1"/>
    <col min="7" max="7" width="5.75" style="1" bestFit="1" customWidth="1"/>
    <col min="8" max="16384" width="9" style="1"/>
  </cols>
  <sheetData>
    <row r="2" spans="1:10" ht="22.5">
      <c r="A2" s="48" t="s">
        <v>405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591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>
      <c r="A6" s="6">
        <v>1</v>
      </c>
      <c r="B6" s="6" t="s">
        <v>125</v>
      </c>
      <c r="C6" s="6" t="s">
        <v>127</v>
      </c>
      <c r="D6" s="6" t="s">
        <v>104</v>
      </c>
      <c r="E6" s="38">
        <v>12000</v>
      </c>
      <c r="F6" s="16"/>
      <c r="G6" s="12">
        <v>0.05</v>
      </c>
      <c r="H6" s="21">
        <f t="shared" ref="H6:H11" si="0">E6*F6*G6</f>
        <v>0</v>
      </c>
      <c r="I6" s="21">
        <f t="shared" ref="I6:I11" si="1">E6*F6</f>
        <v>0</v>
      </c>
      <c r="J6" s="21">
        <f t="shared" ref="J6:J11" si="2">H6+I6</f>
        <v>0</v>
      </c>
    </row>
    <row r="7" spans="1:10">
      <c r="A7" s="6">
        <v>2</v>
      </c>
      <c r="B7" s="6" t="s">
        <v>126</v>
      </c>
      <c r="C7" s="6" t="s">
        <v>127</v>
      </c>
      <c r="D7" s="6" t="s">
        <v>104</v>
      </c>
      <c r="E7" s="6">
        <v>7200</v>
      </c>
      <c r="F7" s="6"/>
      <c r="G7" s="12">
        <v>0.05</v>
      </c>
      <c r="H7" s="21">
        <f t="shared" si="0"/>
        <v>0</v>
      </c>
      <c r="I7" s="21">
        <f t="shared" si="1"/>
        <v>0</v>
      </c>
      <c r="J7" s="21">
        <f t="shared" si="2"/>
        <v>0</v>
      </c>
    </row>
    <row r="8" spans="1:10">
      <c r="A8" s="6">
        <v>3</v>
      </c>
      <c r="B8" s="6" t="s">
        <v>259</v>
      </c>
      <c r="C8" s="6" t="s">
        <v>127</v>
      </c>
      <c r="D8" s="6" t="s">
        <v>96</v>
      </c>
      <c r="E8" s="6">
        <v>9000</v>
      </c>
      <c r="F8" s="6"/>
      <c r="G8" s="12">
        <v>0.05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>
      <c r="A9" s="6">
        <v>4</v>
      </c>
      <c r="B9" s="6" t="s">
        <v>531</v>
      </c>
      <c r="C9" s="6" t="s">
        <v>127</v>
      </c>
      <c r="D9" s="6" t="s">
        <v>104</v>
      </c>
      <c r="E9" s="6">
        <v>50</v>
      </c>
      <c r="F9" s="6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>
      <c r="A10" s="6">
        <v>5</v>
      </c>
      <c r="B10" s="6" t="s">
        <v>506</v>
      </c>
      <c r="C10" s="6" t="s">
        <v>127</v>
      </c>
      <c r="D10" s="6" t="s">
        <v>96</v>
      </c>
      <c r="E10" s="6">
        <v>50</v>
      </c>
      <c r="F10" s="6"/>
      <c r="G10" s="13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>
      <c r="A11" s="6">
        <v>6</v>
      </c>
      <c r="B11" s="6" t="s">
        <v>260</v>
      </c>
      <c r="C11" s="6" t="s">
        <v>127</v>
      </c>
      <c r="D11" s="6" t="s">
        <v>96</v>
      </c>
      <c r="E11" s="6">
        <v>100</v>
      </c>
      <c r="F11" s="6"/>
      <c r="G11" s="13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>
      <c r="A12" s="6"/>
      <c r="B12" s="6"/>
      <c r="C12" s="6"/>
      <c r="D12" s="6"/>
      <c r="E12" s="6"/>
      <c r="F12" s="6"/>
      <c r="G12" s="6"/>
      <c r="H12" s="21"/>
      <c r="I12" s="23">
        <f>SUM(I6:I11)</f>
        <v>0</v>
      </c>
      <c r="J12" s="21"/>
    </row>
    <row r="13" spans="1:10">
      <c r="A13" s="6"/>
      <c r="B13" s="6"/>
      <c r="C13" s="6"/>
      <c r="D13" s="6"/>
      <c r="E13" s="6"/>
      <c r="F13" s="6"/>
      <c r="G13" s="6"/>
      <c r="H13" s="21"/>
      <c r="I13" s="23" t="s">
        <v>138</v>
      </c>
      <c r="J13" s="23">
        <f>SUM(J6:J12)</f>
        <v>0</v>
      </c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81"/>
  <sheetViews>
    <sheetView workbookViewId="0">
      <selection activeCell="F6" sqref="F6"/>
    </sheetView>
  </sheetViews>
  <sheetFormatPr defaultRowHeight="14.25"/>
  <cols>
    <col min="1" max="1" width="3.875" bestFit="1" customWidth="1"/>
    <col min="2" max="2" width="45.125" customWidth="1"/>
    <col min="3" max="3" width="9.375" bestFit="1" customWidth="1"/>
    <col min="4" max="4" width="7.25" customWidth="1"/>
    <col min="5" max="5" width="5.25" bestFit="1" customWidth="1"/>
    <col min="7" max="8" width="5.75" bestFit="1" customWidth="1"/>
  </cols>
  <sheetData>
    <row r="2" spans="1:10" ht="22.5">
      <c r="A2" s="48" t="s">
        <v>401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135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428</v>
      </c>
      <c r="C6" s="6" t="s">
        <v>105</v>
      </c>
      <c r="D6" s="6" t="s">
        <v>96</v>
      </c>
      <c r="E6" s="16">
        <v>10000</v>
      </c>
      <c r="F6" s="17"/>
      <c r="G6" s="12">
        <v>0.05</v>
      </c>
      <c r="H6" s="11">
        <f>E6*F6*G6</f>
        <v>0</v>
      </c>
      <c r="I6" s="21">
        <f>E6*F6</f>
        <v>0</v>
      </c>
      <c r="J6" s="21">
        <f>H6+I6</f>
        <v>0</v>
      </c>
    </row>
    <row r="7" spans="1:10" ht="15">
      <c r="A7" s="6"/>
      <c r="B7" s="6"/>
      <c r="C7" s="6"/>
      <c r="D7" s="6"/>
      <c r="E7" s="6"/>
      <c r="F7" s="6"/>
      <c r="G7" s="6"/>
      <c r="H7" s="6"/>
      <c r="I7" s="21"/>
      <c r="J7" s="21"/>
    </row>
    <row r="8" spans="1:10" ht="15">
      <c r="A8" s="6"/>
      <c r="B8" s="6"/>
      <c r="C8" s="6"/>
      <c r="D8" s="6"/>
      <c r="E8" s="6"/>
      <c r="F8" s="6"/>
      <c r="G8" s="6"/>
      <c r="H8" s="6"/>
      <c r="I8" s="23" t="s">
        <v>138</v>
      </c>
      <c r="J8" s="23">
        <f>SUM(J6:J7)</f>
        <v>0</v>
      </c>
    </row>
    <row r="9" spans="1:10" ht="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">
      <c r="A10" s="1"/>
      <c r="B10" s="1"/>
      <c r="C10" s="1"/>
    </row>
    <row r="11" spans="1:10" ht="15">
      <c r="A11" s="1"/>
      <c r="B11" s="1"/>
      <c r="C11" s="1"/>
    </row>
    <row r="12" spans="1:10" ht="15">
      <c r="A12" s="1"/>
      <c r="B12" s="1"/>
      <c r="C12" s="1"/>
    </row>
    <row r="13" spans="1:10" ht="15">
      <c r="A13" s="1"/>
      <c r="B13" s="1"/>
      <c r="C13" s="1"/>
    </row>
    <row r="14" spans="1:10" ht="15">
      <c r="A14" s="1"/>
      <c r="B14" s="1"/>
      <c r="C14" s="1"/>
    </row>
    <row r="15" spans="1:10" ht="15">
      <c r="A15" s="1"/>
      <c r="B15" s="1"/>
      <c r="C15" s="1"/>
    </row>
    <row r="16" spans="1:10" ht="15">
      <c r="A16" s="1"/>
      <c r="B16" s="1"/>
      <c r="C16" s="1"/>
    </row>
    <row r="17" spans="1:10" ht="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V76"/>
  <sheetViews>
    <sheetView workbookViewId="0">
      <selection activeCell="F5" sqref="F5:F23"/>
    </sheetView>
  </sheetViews>
  <sheetFormatPr defaultRowHeight="14.25"/>
  <cols>
    <col min="1" max="1" width="3.875" bestFit="1" customWidth="1"/>
    <col min="2" max="2" width="45.125" bestFit="1" customWidth="1"/>
    <col min="3" max="3" width="9.875" customWidth="1"/>
    <col min="4" max="4" width="7.375" customWidth="1"/>
  </cols>
  <sheetData>
    <row r="2" spans="1:256" ht="22.5">
      <c r="A2" s="48" t="s">
        <v>406</v>
      </c>
      <c r="B2" s="48"/>
      <c r="C2" s="48"/>
      <c r="D2" s="48"/>
      <c r="E2" s="48"/>
      <c r="F2" s="48"/>
      <c r="G2" s="48"/>
      <c r="H2" s="48"/>
      <c r="I2" s="48"/>
      <c r="J2" s="48"/>
    </row>
    <row r="3" spans="1:256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256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256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256" ht="15">
      <c r="A6" s="6">
        <v>1</v>
      </c>
      <c r="B6" s="6" t="s">
        <v>136</v>
      </c>
      <c r="C6" s="6" t="s">
        <v>129</v>
      </c>
      <c r="D6" s="6" t="s">
        <v>95</v>
      </c>
      <c r="E6" s="6">
        <v>200</v>
      </c>
      <c r="F6" s="16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256" ht="15">
      <c r="A7" s="6">
        <v>2</v>
      </c>
      <c r="B7" s="6" t="s">
        <v>142</v>
      </c>
      <c r="C7" s="6" t="s">
        <v>129</v>
      </c>
      <c r="D7" s="6" t="s">
        <v>96</v>
      </c>
      <c r="E7" s="6">
        <v>550</v>
      </c>
      <c r="F7" s="6"/>
      <c r="G7" s="12">
        <v>0.05</v>
      </c>
      <c r="H7" s="21">
        <f>E7*F7*G7</f>
        <v>0</v>
      </c>
      <c r="I7" s="21">
        <f>E7*F7</f>
        <v>0</v>
      </c>
      <c r="J7" s="21">
        <f>H7+I7</f>
        <v>0</v>
      </c>
    </row>
    <row r="8" spans="1:256" ht="15">
      <c r="A8" s="6">
        <v>3</v>
      </c>
      <c r="B8" s="6" t="s">
        <v>502</v>
      </c>
      <c r="C8" s="6" t="s">
        <v>129</v>
      </c>
      <c r="D8" s="6" t="s">
        <v>96</v>
      </c>
      <c r="E8" s="6">
        <v>500</v>
      </c>
      <c r="F8" s="6"/>
      <c r="G8" s="12">
        <v>0.05</v>
      </c>
      <c r="H8" s="21">
        <f>E8*F8*G8</f>
        <v>0</v>
      </c>
      <c r="I8" s="21">
        <f>E8*F8</f>
        <v>0</v>
      </c>
      <c r="J8" s="21">
        <f>H8+I8</f>
        <v>0</v>
      </c>
    </row>
    <row r="9" spans="1:256" ht="15">
      <c r="A9" s="6">
        <v>4</v>
      </c>
      <c r="B9" s="6" t="s">
        <v>143</v>
      </c>
      <c r="C9" s="6" t="s">
        <v>130</v>
      </c>
      <c r="D9" s="6" t="s">
        <v>95</v>
      </c>
      <c r="E9" s="38">
        <v>700</v>
      </c>
      <c r="F9" s="6"/>
      <c r="G9" s="13">
        <v>0.05</v>
      </c>
      <c r="H9" s="21">
        <f t="shared" ref="H9:H20" si="0">E9*F9*G9</f>
        <v>0</v>
      </c>
      <c r="I9" s="21">
        <f t="shared" ref="I9:I20" si="1">E9*F9</f>
        <v>0</v>
      </c>
      <c r="J9" s="21">
        <f t="shared" ref="J9:J20" si="2">H9+I9</f>
        <v>0</v>
      </c>
      <c r="K9" s="1"/>
      <c r="L9" s="1"/>
      <c r="M9" s="1"/>
      <c r="N9" s="1"/>
      <c r="O9" s="1"/>
      <c r="P9" s="1"/>
      <c r="Q9" s="1"/>
      <c r="R9" s="1">
        <v>2</v>
      </c>
      <c r="S9" s="1">
        <v>2</v>
      </c>
      <c r="T9" s="1">
        <v>2</v>
      </c>
      <c r="U9" s="1">
        <v>2</v>
      </c>
      <c r="V9" s="1">
        <v>2</v>
      </c>
      <c r="W9" s="1">
        <v>2</v>
      </c>
      <c r="X9" s="1">
        <v>2</v>
      </c>
      <c r="Y9" s="1">
        <v>2</v>
      </c>
      <c r="Z9" s="1">
        <v>2</v>
      </c>
      <c r="AA9" s="1">
        <v>2</v>
      </c>
      <c r="AB9" s="1">
        <v>2</v>
      </c>
      <c r="AC9" s="1">
        <v>2</v>
      </c>
      <c r="AD9" s="1">
        <v>2</v>
      </c>
      <c r="AE9" s="1">
        <v>2</v>
      </c>
      <c r="AF9" s="1">
        <v>2</v>
      </c>
      <c r="AG9" s="1">
        <v>2</v>
      </c>
      <c r="AH9" s="1">
        <v>2</v>
      </c>
      <c r="AI9" s="1">
        <v>2</v>
      </c>
      <c r="AJ9" s="1">
        <v>2</v>
      </c>
      <c r="AK9" s="1">
        <v>2</v>
      </c>
      <c r="AL9" s="1">
        <v>2</v>
      </c>
      <c r="AM9" s="1">
        <v>2</v>
      </c>
      <c r="AN9" s="1">
        <v>2</v>
      </c>
      <c r="AO9" s="1">
        <v>2</v>
      </c>
      <c r="AP9" s="1">
        <v>2</v>
      </c>
      <c r="AQ9" s="1">
        <v>2</v>
      </c>
      <c r="AR9" s="1">
        <v>2</v>
      </c>
      <c r="AS9" s="1">
        <v>2</v>
      </c>
      <c r="AT9" s="1">
        <v>2</v>
      </c>
      <c r="AU9" s="1">
        <v>2</v>
      </c>
      <c r="AV9" s="1">
        <v>2</v>
      </c>
      <c r="AW9" s="1">
        <v>2</v>
      </c>
      <c r="AX9" s="1">
        <v>2</v>
      </c>
      <c r="AY9" s="1">
        <v>2</v>
      </c>
      <c r="AZ9" s="1">
        <v>2</v>
      </c>
      <c r="BA9" s="1">
        <v>2</v>
      </c>
      <c r="BB9" s="1">
        <v>2</v>
      </c>
      <c r="BC9" s="1">
        <v>2</v>
      </c>
      <c r="BD9" s="1">
        <v>2</v>
      </c>
      <c r="BE9" s="1">
        <v>2</v>
      </c>
      <c r="BF9" s="1">
        <v>2</v>
      </c>
      <c r="BG9" s="1">
        <v>2</v>
      </c>
      <c r="BH9" s="1">
        <v>2</v>
      </c>
      <c r="BI9" s="1">
        <v>2</v>
      </c>
      <c r="BJ9" s="1">
        <v>2</v>
      </c>
      <c r="BK9" s="1">
        <v>2</v>
      </c>
      <c r="BL9" s="1">
        <v>2</v>
      </c>
      <c r="BM9" s="1">
        <v>2</v>
      </c>
      <c r="BN9" s="1">
        <v>2</v>
      </c>
      <c r="BO9" s="1">
        <v>2</v>
      </c>
      <c r="BP9" s="1">
        <v>2</v>
      </c>
      <c r="BQ9" s="1">
        <v>2</v>
      </c>
      <c r="BR9" s="1">
        <v>2</v>
      </c>
      <c r="BS9" s="1">
        <v>2</v>
      </c>
      <c r="BT9" s="1">
        <v>2</v>
      </c>
      <c r="BU9" s="1">
        <v>2</v>
      </c>
      <c r="BV9" s="1">
        <v>2</v>
      </c>
      <c r="BW9" s="1">
        <v>2</v>
      </c>
      <c r="BX9" s="1">
        <v>2</v>
      </c>
      <c r="BY9" s="1">
        <v>2</v>
      </c>
      <c r="BZ9" s="1">
        <v>2</v>
      </c>
      <c r="CA9" s="1">
        <v>2</v>
      </c>
      <c r="CB9" s="1">
        <v>2</v>
      </c>
      <c r="CC9" s="1">
        <v>2</v>
      </c>
      <c r="CD9" s="1">
        <v>2</v>
      </c>
      <c r="CE9" s="1">
        <v>2</v>
      </c>
      <c r="CF9" s="1">
        <v>2</v>
      </c>
      <c r="CG9" s="1">
        <v>2</v>
      </c>
      <c r="CH9" s="1">
        <v>2</v>
      </c>
      <c r="CI9" s="1">
        <v>2</v>
      </c>
      <c r="CJ9" s="1">
        <v>2</v>
      </c>
      <c r="CK9" s="1">
        <v>2</v>
      </c>
      <c r="CL9" s="1">
        <v>2</v>
      </c>
      <c r="CM9" s="1">
        <v>2</v>
      </c>
      <c r="CN9" s="1">
        <v>2</v>
      </c>
      <c r="CO9" s="1">
        <v>2</v>
      </c>
      <c r="CP9" s="1">
        <v>2</v>
      </c>
      <c r="CQ9" s="1">
        <v>2</v>
      </c>
      <c r="CR9" s="1">
        <v>2</v>
      </c>
      <c r="CS9" s="1">
        <v>2</v>
      </c>
      <c r="CT9" s="1">
        <v>2</v>
      </c>
      <c r="CU9" s="1">
        <v>2</v>
      </c>
      <c r="CV9" s="1">
        <v>2</v>
      </c>
      <c r="CW9" s="1">
        <v>2</v>
      </c>
      <c r="CX9" s="1">
        <v>2</v>
      </c>
      <c r="CY9" s="1">
        <v>2</v>
      </c>
      <c r="CZ9" s="1">
        <v>2</v>
      </c>
      <c r="DA9" s="1">
        <v>2</v>
      </c>
      <c r="DB9" s="1">
        <v>2</v>
      </c>
      <c r="DC9" s="1">
        <v>2</v>
      </c>
      <c r="DD9" s="1">
        <v>2</v>
      </c>
      <c r="DE9" s="1">
        <v>2</v>
      </c>
      <c r="DF9" s="1">
        <v>2</v>
      </c>
      <c r="DG9" s="1">
        <v>2</v>
      </c>
      <c r="DH9" s="1">
        <v>2</v>
      </c>
      <c r="DI9" s="1">
        <v>2</v>
      </c>
      <c r="DJ9" s="1">
        <v>2</v>
      </c>
      <c r="DK9" s="1">
        <v>2</v>
      </c>
      <c r="DL9" s="1">
        <v>2</v>
      </c>
      <c r="DM9" s="1">
        <v>2</v>
      </c>
      <c r="DN9" s="1">
        <v>2</v>
      </c>
      <c r="DO9" s="1">
        <v>2</v>
      </c>
      <c r="DP9" s="1">
        <v>2</v>
      </c>
      <c r="DQ9" s="1">
        <v>2</v>
      </c>
      <c r="DR9" s="1">
        <v>2</v>
      </c>
      <c r="DS9" s="1">
        <v>2</v>
      </c>
      <c r="DT9" s="1">
        <v>2</v>
      </c>
      <c r="DU9" s="1">
        <v>2</v>
      </c>
      <c r="DV9" s="1">
        <v>2</v>
      </c>
      <c r="DW9" s="1">
        <v>2</v>
      </c>
      <c r="DX9" s="1">
        <v>2</v>
      </c>
      <c r="DY9" s="1">
        <v>2</v>
      </c>
      <c r="DZ9" s="1">
        <v>2</v>
      </c>
      <c r="EA9" s="1">
        <v>2</v>
      </c>
      <c r="EB9" s="1">
        <v>2</v>
      </c>
      <c r="EC9" s="1">
        <v>2</v>
      </c>
      <c r="ED9" s="1">
        <v>2</v>
      </c>
      <c r="EE9" s="1">
        <v>2</v>
      </c>
      <c r="EF9" s="1">
        <v>2</v>
      </c>
      <c r="EG9" s="1">
        <v>2</v>
      </c>
      <c r="EH9" s="1">
        <v>2</v>
      </c>
      <c r="EI9" s="1">
        <v>2</v>
      </c>
      <c r="EJ9" s="1">
        <v>2</v>
      </c>
      <c r="EK9" s="1">
        <v>2</v>
      </c>
      <c r="EL9" s="1">
        <v>2</v>
      </c>
      <c r="EM9" s="1">
        <v>2</v>
      </c>
      <c r="EN9" s="1">
        <v>2</v>
      </c>
      <c r="EO9" s="1">
        <v>2</v>
      </c>
      <c r="EP9" s="1">
        <v>2</v>
      </c>
      <c r="EQ9" s="1">
        <v>2</v>
      </c>
      <c r="ER9" s="1">
        <v>2</v>
      </c>
      <c r="ES9" s="1">
        <v>2</v>
      </c>
      <c r="ET9" s="1">
        <v>2</v>
      </c>
      <c r="EU9" s="1">
        <v>2</v>
      </c>
      <c r="EV9" s="1">
        <v>2</v>
      </c>
      <c r="EW9" s="1">
        <v>2</v>
      </c>
      <c r="EX9" s="1">
        <v>2</v>
      </c>
      <c r="EY9" s="1">
        <v>2</v>
      </c>
      <c r="EZ9" s="1">
        <v>2</v>
      </c>
      <c r="FA9" s="1">
        <v>2</v>
      </c>
      <c r="FB9" s="1">
        <v>2</v>
      </c>
      <c r="FC9" s="1">
        <v>2</v>
      </c>
      <c r="FD9" s="1">
        <v>2</v>
      </c>
      <c r="FE9" s="1">
        <v>2</v>
      </c>
      <c r="FF9" s="1">
        <v>2</v>
      </c>
      <c r="FG9" s="1">
        <v>2</v>
      </c>
      <c r="FH9" s="1">
        <v>2</v>
      </c>
      <c r="FI9" s="1">
        <v>2</v>
      </c>
      <c r="FJ9" s="1">
        <v>2</v>
      </c>
      <c r="FK9" s="1">
        <v>2</v>
      </c>
      <c r="FL9" s="1">
        <v>2</v>
      </c>
      <c r="FM9" s="1">
        <v>2</v>
      </c>
      <c r="FN9" s="1">
        <v>2</v>
      </c>
      <c r="FO9" s="1">
        <v>2</v>
      </c>
      <c r="FP9" s="1">
        <v>2</v>
      </c>
      <c r="FQ9" s="1">
        <v>2</v>
      </c>
      <c r="FR9" s="1">
        <v>2</v>
      </c>
      <c r="FS9" s="1">
        <v>2</v>
      </c>
      <c r="FT9" s="1">
        <v>2</v>
      </c>
      <c r="FU9" s="1">
        <v>2</v>
      </c>
      <c r="FV9" s="1">
        <v>2</v>
      </c>
      <c r="FW9" s="1">
        <v>2</v>
      </c>
      <c r="FX9" s="1">
        <v>2</v>
      </c>
      <c r="FY9" s="1">
        <v>2</v>
      </c>
      <c r="FZ9" s="1">
        <v>2</v>
      </c>
      <c r="GA9" s="1">
        <v>2</v>
      </c>
      <c r="GB9" s="1">
        <v>2</v>
      </c>
      <c r="GC9" s="1">
        <v>2</v>
      </c>
      <c r="GD9" s="1">
        <v>2</v>
      </c>
      <c r="GE9" s="1">
        <v>2</v>
      </c>
      <c r="GF9" s="1">
        <v>2</v>
      </c>
      <c r="GG9" s="1">
        <v>2</v>
      </c>
      <c r="GH9" s="1">
        <v>2</v>
      </c>
      <c r="GI9" s="1">
        <v>2</v>
      </c>
      <c r="GJ9" s="1">
        <v>2</v>
      </c>
      <c r="GK9" s="1">
        <v>2</v>
      </c>
      <c r="GL9" s="1">
        <v>2</v>
      </c>
      <c r="GM9" s="1">
        <v>2</v>
      </c>
      <c r="GN9" s="1">
        <v>2</v>
      </c>
      <c r="GO9" s="1">
        <v>2</v>
      </c>
      <c r="GP9" s="1">
        <v>2</v>
      </c>
      <c r="GQ9" s="1">
        <v>2</v>
      </c>
      <c r="GR9" s="1">
        <v>2</v>
      </c>
      <c r="GS9" s="1">
        <v>2</v>
      </c>
      <c r="GT9" s="1">
        <v>2</v>
      </c>
      <c r="GU9" s="1">
        <v>2</v>
      </c>
      <c r="GV9" s="1">
        <v>2</v>
      </c>
      <c r="GW9" s="1">
        <v>2</v>
      </c>
      <c r="GX9" s="1">
        <v>2</v>
      </c>
      <c r="GY9" s="1">
        <v>2</v>
      </c>
      <c r="GZ9" s="1">
        <v>2</v>
      </c>
      <c r="HA9" s="1">
        <v>2</v>
      </c>
      <c r="HB9" s="1">
        <v>2</v>
      </c>
      <c r="HC9" s="1">
        <v>2</v>
      </c>
      <c r="HD9" s="1">
        <v>2</v>
      </c>
      <c r="HE9" s="1">
        <v>2</v>
      </c>
      <c r="HF9" s="1">
        <v>2</v>
      </c>
      <c r="HG9" s="1">
        <v>2</v>
      </c>
      <c r="HH9" s="1">
        <v>2</v>
      </c>
      <c r="HI9" s="1">
        <v>2</v>
      </c>
      <c r="HJ9" s="1">
        <v>2</v>
      </c>
      <c r="HK9" s="1">
        <v>2</v>
      </c>
      <c r="HL9" s="1">
        <v>2</v>
      </c>
      <c r="HM9" s="1">
        <v>2</v>
      </c>
      <c r="HN9" s="1">
        <v>2</v>
      </c>
      <c r="HO9" s="1">
        <v>2</v>
      </c>
      <c r="HP9" s="1">
        <v>2</v>
      </c>
      <c r="HQ9" s="1">
        <v>2</v>
      </c>
      <c r="HR9" s="1">
        <v>2</v>
      </c>
      <c r="HS9" s="1">
        <v>2</v>
      </c>
      <c r="HT9" s="1">
        <v>2</v>
      </c>
      <c r="HU9" s="1">
        <v>2</v>
      </c>
      <c r="HV9" s="1">
        <v>2</v>
      </c>
      <c r="HW9" s="1">
        <v>2</v>
      </c>
      <c r="HX9" s="1">
        <v>2</v>
      </c>
      <c r="HY9" s="1">
        <v>2</v>
      </c>
      <c r="HZ9" s="1">
        <v>2</v>
      </c>
      <c r="IA9" s="1">
        <v>2</v>
      </c>
      <c r="IB9" s="1">
        <v>2</v>
      </c>
      <c r="IC9" s="1">
        <v>2</v>
      </c>
      <c r="ID9" s="1">
        <v>2</v>
      </c>
      <c r="IE9" s="1">
        <v>2</v>
      </c>
      <c r="IF9" s="1">
        <v>2</v>
      </c>
      <c r="IG9" s="1">
        <v>2</v>
      </c>
      <c r="IH9" s="1">
        <v>2</v>
      </c>
      <c r="II9" s="1">
        <v>2</v>
      </c>
      <c r="IJ9" s="1">
        <v>2</v>
      </c>
      <c r="IK9" s="1">
        <v>2</v>
      </c>
      <c r="IL9" s="1">
        <v>2</v>
      </c>
      <c r="IM9" s="1">
        <v>2</v>
      </c>
      <c r="IN9" s="1">
        <v>2</v>
      </c>
      <c r="IO9" s="1">
        <v>2</v>
      </c>
      <c r="IP9" s="1">
        <v>2</v>
      </c>
      <c r="IQ9" s="1">
        <v>2</v>
      </c>
      <c r="IR9" s="1">
        <v>2</v>
      </c>
      <c r="IS9" s="1">
        <v>2</v>
      </c>
      <c r="IT9" s="1">
        <v>2</v>
      </c>
      <c r="IU9" s="1">
        <v>2</v>
      </c>
      <c r="IV9" s="1">
        <v>2</v>
      </c>
    </row>
    <row r="10" spans="1:256" ht="15">
      <c r="A10" s="6">
        <v>5</v>
      </c>
      <c r="B10" s="6" t="s">
        <v>128</v>
      </c>
      <c r="C10" s="6" t="s">
        <v>131</v>
      </c>
      <c r="D10" s="6" t="s">
        <v>95</v>
      </c>
      <c r="E10" s="6">
        <v>50</v>
      </c>
      <c r="F10" s="6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256" ht="15">
      <c r="A11" s="6">
        <v>6</v>
      </c>
      <c r="B11" s="6" t="s">
        <v>561</v>
      </c>
      <c r="C11" s="6" t="s">
        <v>131</v>
      </c>
      <c r="D11" s="6" t="s">
        <v>95</v>
      </c>
      <c r="E11" s="6">
        <v>700</v>
      </c>
      <c r="F11" s="6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256" ht="15">
      <c r="A12" s="6">
        <v>7</v>
      </c>
      <c r="B12" s="6" t="s">
        <v>562</v>
      </c>
      <c r="C12" s="6" t="s">
        <v>131</v>
      </c>
      <c r="D12" s="6" t="s">
        <v>96</v>
      </c>
      <c r="E12" s="6">
        <v>30</v>
      </c>
      <c r="F12" s="6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256" ht="30">
      <c r="A13" s="6">
        <v>8</v>
      </c>
      <c r="B13" s="7" t="s">
        <v>563</v>
      </c>
      <c r="C13" s="6" t="s">
        <v>133</v>
      </c>
      <c r="D13" s="6" t="s">
        <v>95</v>
      </c>
      <c r="E13" s="6">
        <v>100</v>
      </c>
      <c r="F13" s="6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256" ht="30">
      <c r="A14" s="6">
        <v>9</v>
      </c>
      <c r="B14" s="7" t="s">
        <v>564</v>
      </c>
      <c r="C14" s="6" t="s">
        <v>133</v>
      </c>
      <c r="D14" s="6" t="s">
        <v>95</v>
      </c>
      <c r="E14" s="6">
        <v>30</v>
      </c>
      <c r="F14" s="6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256" ht="15">
      <c r="A15" s="6">
        <v>10</v>
      </c>
      <c r="B15" s="6" t="s">
        <v>144</v>
      </c>
      <c r="C15" s="6" t="s">
        <v>145</v>
      </c>
      <c r="D15" s="6" t="s">
        <v>96</v>
      </c>
      <c r="E15" s="6">
        <v>20</v>
      </c>
      <c r="F15" s="6"/>
      <c r="G15" s="12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256" ht="15">
      <c r="A16" s="6">
        <v>11</v>
      </c>
      <c r="B16" s="6" t="s">
        <v>146</v>
      </c>
      <c r="C16" s="6" t="s">
        <v>132</v>
      </c>
      <c r="D16" s="6" t="s">
        <v>96</v>
      </c>
      <c r="E16" s="6">
        <v>180</v>
      </c>
      <c r="F16" s="6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15">
      <c r="A17" s="6">
        <v>12</v>
      </c>
      <c r="B17" s="6" t="s">
        <v>546</v>
      </c>
      <c r="C17" s="6" t="s">
        <v>134</v>
      </c>
      <c r="D17" s="6" t="s">
        <v>96</v>
      </c>
      <c r="E17" s="6">
        <v>1900</v>
      </c>
      <c r="F17" s="6"/>
      <c r="G17" s="13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15">
      <c r="A18" s="6">
        <v>13</v>
      </c>
      <c r="B18" s="6" t="s">
        <v>565</v>
      </c>
      <c r="C18" s="6" t="s">
        <v>129</v>
      </c>
      <c r="D18" s="6" t="s">
        <v>96</v>
      </c>
      <c r="E18" s="6">
        <v>2000</v>
      </c>
      <c r="F18" s="43"/>
      <c r="G18" s="13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 ht="15">
      <c r="A19" s="39">
        <v>14</v>
      </c>
      <c r="B19" s="6" t="s">
        <v>566</v>
      </c>
      <c r="C19" s="6" t="s">
        <v>133</v>
      </c>
      <c r="D19" s="6" t="s">
        <v>95</v>
      </c>
      <c r="E19" s="6">
        <v>3</v>
      </c>
      <c r="F19" s="6"/>
      <c r="G19" s="13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 ht="15">
      <c r="A20" s="6">
        <v>15</v>
      </c>
      <c r="B20" s="6" t="s">
        <v>545</v>
      </c>
      <c r="C20" s="6" t="s">
        <v>134</v>
      </c>
      <c r="D20" s="6" t="s">
        <v>96</v>
      </c>
      <c r="E20" s="6">
        <v>10</v>
      </c>
      <c r="F20" s="6"/>
      <c r="G20" s="13">
        <v>0.05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 ht="15">
      <c r="A21" s="6">
        <v>16</v>
      </c>
      <c r="B21" s="6" t="s">
        <v>567</v>
      </c>
      <c r="C21" s="6" t="s">
        <v>134</v>
      </c>
      <c r="D21" s="6" t="s">
        <v>96</v>
      </c>
      <c r="E21" s="6">
        <v>600</v>
      </c>
      <c r="F21" s="6"/>
      <c r="G21" s="13">
        <v>0.05</v>
      </c>
      <c r="H21" s="21">
        <f>E21*F21*G21</f>
        <v>0</v>
      </c>
      <c r="I21" s="21">
        <f>E21*F21</f>
        <v>0</v>
      </c>
      <c r="J21" s="21">
        <f>H21+I21</f>
        <v>0</v>
      </c>
    </row>
    <row r="22" spans="1:10" ht="15">
      <c r="A22" s="6">
        <v>17</v>
      </c>
      <c r="B22" s="6" t="s">
        <v>568</v>
      </c>
      <c r="C22" s="6" t="s">
        <v>134</v>
      </c>
      <c r="D22" s="6" t="s">
        <v>96</v>
      </c>
      <c r="E22" s="6">
        <v>600</v>
      </c>
      <c r="F22" s="6"/>
      <c r="G22" s="13">
        <v>0.05</v>
      </c>
      <c r="H22" s="21">
        <f>E22*F22*G22</f>
        <v>0</v>
      </c>
      <c r="I22" s="21">
        <f>E22*F22</f>
        <v>0</v>
      </c>
      <c r="J22" s="21">
        <f>H22+I22</f>
        <v>0</v>
      </c>
    </row>
    <row r="23" spans="1:10" ht="15">
      <c r="A23" s="6">
        <v>18</v>
      </c>
      <c r="B23" s="6" t="s">
        <v>569</v>
      </c>
      <c r="C23" s="6" t="s">
        <v>134</v>
      </c>
      <c r="D23" s="6" t="s">
        <v>96</v>
      </c>
      <c r="E23" s="6">
        <v>600</v>
      </c>
      <c r="F23" s="6"/>
      <c r="G23" s="13">
        <v>0.05</v>
      </c>
      <c r="H23" s="21">
        <f>E23*F23*G23</f>
        <v>0</v>
      </c>
      <c r="I23" s="21">
        <f>E23*F23</f>
        <v>0</v>
      </c>
      <c r="J23" s="21">
        <f>H23+I23</f>
        <v>0</v>
      </c>
    </row>
    <row r="24" spans="1:10" ht="15">
      <c r="A24" s="6">
        <v>16</v>
      </c>
      <c r="B24" s="6"/>
      <c r="C24" s="6"/>
      <c r="D24" s="6"/>
      <c r="E24" s="6"/>
      <c r="F24" s="6"/>
      <c r="G24" s="6"/>
      <c r="H24" s="21"/>
      <c r="I24" s="23">
        <f>SUM(I6:I23)</f>
        <v>0</v>
      </c>
      <c r="J24" s="21"/>
    </row>
    <row r="25" spans="1:10" ht="15">
      <c r="A25" s="6"/>
      <c r="B25" s="6"/>
      <c r="C25" s="6"/>
      <c r="D25" s="6"/>
      <c r="E25" s="6"/>
      <c r="F25" s="6"/>
      <c r="G25" s="6"/>
      <c r="H25" s="21"/>
      <c r="I25" s="23" t="s">
        <v>138</v>
      </c>
      <c r="J25" s="23">
        <f>SUM(J6:J24)</f>
        <v>0</v>
      </c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28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>
      <c r="A76" s="1"/>
      <c r="B76" s="1"/>
      <c r="C76" s="1"/>
      <c r="D76" s="1"/>
      <c r="E76" s="1"/>
      <c r="F76" s="1"/>
      <c r="G76" s="1"/>
      <c r="H76" s="1"/>
      <c r="I76" s="1"/>
      <c r="J76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1"/>
  <sheetViews>
    <sheetView workbookViewId="0">
      <selection activeCell="I31" sqref="I31"/>
    </sheetView>
  </sheetViews>
  <sheetFormatPr defaultRowHeight="14.25"/>
  <cols>
    <col min="1" max="1" width="3.875" bestFit="1" customWidth="1"/>
    <col min="2" max="2" width="46.75" bestFit="1" customWidth="1"/>
    <col min="3" max="3" width="9.875" customWidth="1"/>
    <col min="4" max="4" width="3.25" bestFit="1" customWidth="1"/>
    <col min="8" max="8" width="5.875" bestFit="1" customWidth="1"/>
    <col min="9" max="9" width="9.5" customWidth="1"/>
    <col min="10" max="10" width="8.875" bestFit="1" customWidth="1"/>
  </cols>
  <sheetData>
    <row r="2" spans="1:10" ht="22.5">
      <c r="A2" s="48" t="s">
        <v>402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 t="s">
        <v>137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15">
      <c r="A5" s="6" t="s">
        <v>137</v>
      </c>
      <c r="B5" s="6" t="s">
        <v>138</v>
      </c>
      <c r="C5" s="6"/>
      <c r="D5" s="6"/>
      <c r="E5" s="6"/>
      <c r="F5" s="6"/>
      <c r="G5" s="6"/>
      <c r="H5" s="6"/>
      <c r="I5" s="6"/>
      <c r="J5" s="6"/>
    </row>
    <row r="6" spans="1:10" ht="15">
      <c r="A6" s="6">
        <v>1</v>
      </c>
      <c r="B6" s="6" t="s">
        <v>115</v>
      </c>
      <c r="C6" s="6" t="s">
        <v>118</v>
      </c>
      <c r="D6" s="6" t="s">
        <v>95</v>
      </c>
      <c r="E6" s="6">
        <v>20</v>
      </c>
      <c r="F6" s="11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0" ht="15">
      <c r="A7" s="6">
        <v>2</v>
      </c>
      <c r="B7" s="6" t="s">
        <v>106</v>
      </c>
      <c r="C7" s="6" t="s">
        <v>117</v>
      </c>
      <c r="D7" s="6" t="s">
        <v>95</v>
      </c>
      <c r="E7" s="16">
        <v>200</v>
      </c>
      <c r="F7" s="17"/>
      <c r="G7" s="12">
        <v>0.05</v>
      </c>
      <c r="H7" s="21">
        <f>E7*F7*G7</f>
        <v>0</v>
      </c>
      <c r="I7" s="21">
        <f>E7*F7</f>
        <v>0</v>
      </c>
      <c r="J7" s="21">
        <f>H7+I7</f>
        <v>0</v>
      </c>
    </row>
    <row r="8" spans="1:10" ht="15">
      <c r="A8" s="6">
        <v>3</v>
      </c>
      <c r="B8" s="6" t="s">
        <v>107</v>
      </c>
      <c r="C8" s="6" t="s">
        <v>117</v>
      </c>
      <c r="D8" s="6" t="s">
        <v>95</v>
      </c>
      <c r="E8" s="6">
        <v>60</v>
      </c>
      <c r="F8" s="11"/>
      <c r="G8" s="12">
        <v>0.05</v>
      </c>
      <c r="H8" s="21">
        <f t="shared" ref="H8:H23" si="0">E8*F8*G8</f>
        <v>0</v>
      </c>
      <c r="I8" s="21">
        <f t="shared" ref="I8:I23" si="1">E8*F8</f>
        <v>0</v>
      </c>
      <c r="J8" s="21">
        <f t="shared" ref="J8:J23" si="2">H8+I8</f>
        <v>0</v>
      </c>
    </row>
    <row r="9" spans="1:10" ht="15">
      <c r="A9" s="6">
        <v>4</v>
      </c>
      <c r="B9" s="6" t="s">
        <v>499</v>
      </c>
      <c r="C9" s="6" t="s">
        <v>117</v>
      </c>
      <c r="D9" s="6" t="s">
        <v>95</v>
      </c>
      <c r="E9" s="6">
        <v>50</v>
      </c>
      <c r="F9" s="11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15">
      <c r="A10" s="6">
        <v>5</v>
      </c>
      <c r="B10" s="6" t="s">
        <v>108</v>
      </c>
      <c r="C10" s="6" t="s">
        <v>118</v>
      </c>
      <c r="D10" s="6" t="s">
        <v>95</v>
      </c>
      <c r="E10" s="6">
        <v>20</v>
      </c>
      <c r="F10" s="11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15">
      <c r="A11" s="6">
        <v>6</v>
      </c>
      <c r="B11" s="6" t="s">
        <v>139</v>
      </c>
      <c r="C11" s="6" t="s">
        <v>117</v>
      </c>
      <c r="D11" s="6" t="s">
        <v>95</v>
      </c>
      <c r="E11" s="6">
        <v>100</v>
      </c>
      <c r="F11" s="11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 ht="15">
      <c r="A12" s="6">
        <v>7</v>
      </c>
      <c r="B12" s="6" t="s">
        <v>109</v>
      </c>
      <c r="C12" s="6" t="s">
        <v>117</v>
      </c>
      <c r="D12" s="6" t="s">
        <v>95</v>
      </c>
      <c r="E12" s="6">
        <v>100</v>
      </c>
      <c r="F12" s="11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 ht="15">
      <c r="A13" s="6">
        <v>8</v>
      </c>
      <c r="B13" s="6" t="s">
        <v>116</v>
      </c>
      <c r="C13" s="6" t="s">
        <v>118</v>
      </c>
      <c r="D13" s="6" t="s">
        <v>95</v>
      </c>
      <c r="E13" s="6">
        <v>40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 ht="15">
      <c r="A14" s="6">
        <v>9</v>
      </c>
      <c r="B14" s="6" t="s">
        <v>110</v>
      </c>
      <c r="C14" s="6" t="s">
        <v>117</v>
      </c>
      <c r="D14" s="6" t="s">
        <v>95</v>
      </c>
      <c r="E14" s="6">
        <v>250</v>
      </c>
      <c r="F14" s="11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 ht="15">
      <c r="A15" s="6">
        <v>10</v>
      </c>
      <c r="B15" s="6" t="s">
        <v>140</v>
      </c>
      <c r="C15" s="6" t="s">
        <v>118</v>
      </c>
      <c r="D15" s="6" t="s">
        <v>95</v>
      </c>
      <c r="E15" s="6">
        <v>10</v>
      </c>
      <c r="F15" s="11"/>
      <c r="G15" s="12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 ht="15">
      <c r="A16" s="6">
        <v>11</v>
      </c>
      <c r="B16" s="6" t="s">
        <v>500</v>
      </c>
      <c r="C16" s="6" t="s">
        <v>117</v>
      </c>
      <c r="D16" s="6" t="s">
        <v>95</v>
      </c>
      <c r="E16" s="6">
        <v>200</v>
      </c>
      <c r="F16" s="11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 ht="15">
      <c r="A17" s="6">
        <v>12</v>
      </c>
      <c r="B17" s="6" t="s">
        <v>111</v>
      </c>
      <c r="C17" s="6" t="s">
        <v>118</v>
      </c>
      <c r="D17" s="6" t="s">
        <v>95</v>
      </c>
      <c r="E17" s="6">
        <v>500</v>
      </c>
      <c r="F17" s="11"/>
      <c r="G17" s="12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 ht="15">
      <c r="A18" s="6">
        <v>13</v>
      </c>
      <c r="B18" s="6" t="s">
        <v>114</v>
      </c>
      <c r="C18" s="6" t="s">
        <v>118</v>
      </c>
      <c r="D18" s="6" t="s">
        <v>95</v>
      </c>
      <c r="E18" s="6">
        <v>200</v>
      </c>
      <c r="F18" s="11"/>
      <c r="G18" s="12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 ht="15">
      <c r="A19" s="6">
        <v>14</v>
      </c>
      <c r="B19" s="6" t="s">
        <v>119</v>
      </c>
      <c r="C19" s="6" t="s">
        <v>117</v>
      </c>
      <c r="D19" s="6" t="s">
        <v>95</v>
      </c>
      <c r="E19" s="6">
        <v>150</v>
      </c>
      <c r="F19" s="11"/>
      <c r="G19" s="12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 ht="15">
      <c r="A20" s="6">
        <v>15</v>
      </c>
      <c r="B20" s="6" t="s">
        <v>113</v>
      </c>
      <c r="C20" s="6" t="s">
        <v>118</v>
      </c>
      <c r="D20" s="6" t="s">
        <v>95</v>
      </c>
      <c r="E20" s="6">
        <v>20</v>
      </c>
      <c r="F20" s="11"/>
      <c r="G20" s="12">
        <v>0.05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 ht="15">
      <c r="A21" s="6">
        <v>16</v>
      </c>
      <c r="B21" s="6" t="s">
        <v>112</v>
      </c>
      <c r="C21" s="6" t="s">
        <v>118</v>
      </c>
      <c r="D21" s="6" t="s">
        <v>95</v>
      </c>
      <c r="E21" s="6">
        <v>300</v>
      </c>
      <c r="F21" s="11"/>
      <c r="G21" s="12">
        <v>0.05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 ht="15">
      <c r="A22" s="6">
        <v>17</v>
      </c>
      <c r="B22" s="6" t="s">
        <v>141</v>
      </c>
      <c r="C22" s="6" t="s">
        <v>118</v>
      </c>
      <c r="D22" s="6" t="s">
        <v>95</v>
      </c>
      <c r="E22" s="6">
        <v>20</v>
      </c>
      <c r="F22" s="6"/>
      <c r="G22" s="13">
        <v>0.05</v>
      </c>
      <c r="H22" s="21">
        <f t="shared" si="0"/>
        <v>0</v>
      </c>
      <c r="I22" s="21">
        <f t="shared" si="1"/>
        <v>0</v>
      </c>
      <c r="J22" s="21">
        <f t="shared" si="2"/>
        <v>0</v>
      </c>
    </row>
    <row r="23" spans="1:10" ht="15">
      <c r="A23" s="6">
        <v>18</v>
      </c>
      <c r="B23" s="6" t="s">
        <v>147</v>
      </c>
      <c r="C23" s="6" t="s">
        <v>117</v>
      </c>
      <c r="D23" s="6" t="s">
        <v>95</v>
      </c>
      <c r="E23" s="6">
        <v>60</v>
      </c>
      <c r="F23" s="6"/>
      <c r="G23" s="13">
        <v>0.05</v>
      </c>
      <c r="H23" s="21">
        <f t="shared" si="0"/>
        <v>0</v>
      </c>
      <c r="I23" s="21">
        <f t="shared" si="1"/>
        <v>0</v>
      </c>
      <c r="J23" s="21">
        <f t="shared" si="2"/>
        <v>0</v>
      </c>
    </row>
    <row r="24" spans="1:10" ht="15">
      <c r="A24" s="6"/>
      <c r="B24" s="6"/>
      <c r="C24" s="6"/>
      <c r="D24" s="6"/>
      <c r="E24" s="6"/>
      <c r="F24" s="6"/>
      <c r="G24" s="6"/>
      <c r="H24" s="21"/>
      <c r="I24" s="23">
        <f>SUM(I6:I23)</f>
        <v>0</v>
      </c>
      <c r="J24" s="21"/>
    </row>
    <row r="25" spans="1:10" ht="15">
      <c r="A25" s="6"/>
      <c r="B25" s="6"/>
      <c r="C25" s="6"/>
      <c r="D25" s="6"/>
      <c r="E25" s="6"/>
      <c r="F25" s="6"/>
      <c r="G25" s="6"/>
      <c r="H25" s="21"/>
      <c r="I25" s="23" t="s">
        <v>138</v>
      </c>
      <c r="J25" s="23">
        <f>SUM(J6:J24)</f>
        <v>0</v>
      </c>
    </row>
    <row r="26" spans="1:10" ht="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>
      <c r="A71" s="1"/>
      <c r="B71" s="1"/>
      <c r="C71" s="1"/>
      <c r="D71" s="1"/>
      <c r="E71" s="1"/>
      <c r="F71" s="1"/>
      <c r="G71" s="1"/>
      <c r="H71" s="1"/>
      <c r="I71" s="1"/>
      <c r="J71" s="1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86"/>
  <sheetViews>
    <sheetView workbookViewId="0">
      <selection activeCell="B3" sqref="B3"/>
    </sheetView>
  </sheetViews>
  <sheetFormatPr defaultRowHeight="15"/>
  <cols>
    <col min="1" max="1" width="3.875" style="1" bestFit="1" customWidth="1"/>
    <col min="2" max="2" width="47" style="1" bestFit="1" customWidth="1"/>
    <col min="3" max="3" width="9.375" style="1" bestFit="1" customWidth="1"/>
    <col min="4" max="4" width="3.625" style="1" bestFit="1" customWidth="1"/>
    <col min="5" max="5" width="4.375" style="1" bestFit="1" customWidth="1"/>
    <col min="6" max="6" width="8.25" style="1" bestFit="1" customWidth="1"/>
    <col min="7" max="7" width="5.75" style="1" bestFit="1" customWidth="1"/>
    <col min="8" max="8" width="7.875" style="1" bestFit="1" customWidth="1"/>
    <col min="9" max="9" width="9.5" style="1" customWidth="1"/>
    <col min="10" max="10" width="8.875" style="1" bestFit="1" customWidth="1"/>
    <col min="11" max="16384" width="9" style="1"/>
  </cols>
  <sheetData>
    <row r="2" spans="1:10" ht="22.5">
      <c r="A2" s="48" t="s">
        <v>407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>
      <c r="A6" s="6">
        <v>1</v>
      </c>
      <c r="B6" s="6" t="s">
        <v>429</v>
      </c>
      <c r="C6" s="6" t="s">
        <v>22</v>
      </c>
      <c r="D6" s="6" t="s">
        <v>95</v>
      </c>
      <c r="E6" s="6">
        <v>10</v>
      </c>
      <c r="F6" s="11"/>
      <c r="G6" s="12">
        <v>0.05</v>
      </c>
      <c r="H6" s="21">
        <f>E6*F6*G6</f>
        <v>0</v>
      </c>
      <c r="I6" s="21">
        <f>E6*F6</f>
        <v>0</v>
      </c>
      <c r="J6" s="21">
        <f>H6+I6</f>
        <v>0</v>
      </c>
    </row>
    <row r="7" spans="1:10">
      <c r="A7" s="6">
        <v>2</v>
      </c>
      <c r="B7" s="6" t="s">
        <v>148</v>
      </c>
      <c r="C7" s="6" t="s">
        <v>22</v>
      </c>
      <c r="D7" s="6" t="s">
        <v>95</v>
      </c>
      <c r="E7" s="6">
        <v>10</v>
      </c>
      <c r="F7" s="11"/>
      <c r="G7" s="12">
        <v>0.05</v>
      </c>
      <c r="H7" s="21">
        <f t="shared" ref="H7:H70" si="0">E7*F7*G7</f>
        <v>0</v>
      </c>
      <c r="I7" s="21">
        <f t="shared" ref="I7:I70" si="1">E7*F7</f>
        <v>0</v>
      </c>
      <c r="J7" s="21">
        <f t="shared" ref="J7:J70" si="2">H7+I7</f>
        <v>0</v>
      </c>
    </row>
    <row r="8" spans="1:10">
      <c r="A8" s="6">
        <v>3</v>
      </c>
      <c r="B8" s="6" t="s">
        <v>430</v>
      </c>
      <c r="C8" s="6" t="s">
        <v>149</v>
      </c>
      <c r="D8" s="6" t="s">
        <v>96</v>
      </c>
      <c r="E8" s="6">
        <v>235</v>
      </c>
      <c r="F8" s="11"/>
      <c r="G8" s="12">
        <v>0.05</v>
      </c>
      <c r="H8" s="21">
        <f t="shared" si="0"/>
        <v>0</v>
      </c>
      <c r="I8" s="21">
        <f t="shared" si="1"/>
        <v>0</v>
      </c>
      <c r="J8" s="21">
        <f t="shared" si="2"/>
        <v>0</v>
      </c>
    </row>
    <row r="9" spans="1:10">
      <c r="A9" s="6">
        <v>4</v>
      </c>
      <c r="B9" s="6" t="s">
        <v>150</v>
      </c>
      <c r="C9" s="6" t="s">
        <v>151</v>
      </c>
      <c r="D9" s="6" t="s">
        <v>96</v>
      </c>
      <c r="E9" s="6">
        <v>10</v>
      </c>
      <c r="F9" s="11"/>
      <c r="G9" s="12">
        <v>0.05</v>
      </c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>
      <c r="A10" s="6">
        <v>5</v>
      </c>
      <c r="B10" s="6" t="s">
        <v>152</v>
      </c>
      <c r="C10" s="6" t="s">
        <v>153</v>
      </c>
      <c r="D10" s="6" t="s">
        <v>96</v>
      </c>
      <c r="E10" s="6">
        <v>20</v>
      </c>
      <c r="F10" s="11"/>
      <c r="G10" s="12">
        <v>0.05</v>
      </c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>
      <c r="A11" s="6">
        <v>6</v>
      </c>
      <c r="B11" s="6" t="s">
        <v>154</v>
      </c>
      <c r="C11" s="6" t="s">
        <v>153</v>
      </c>
      <c r="D11" s="6" t="s">
        <v>96</v>
      </c>
      <c r="E11" s="6">
        <v>20</v>
      </c>
      <c r="F11" s="11"/>
      <c r="G11" s="12">
        <v>0.05</v>
      </c>
      <c r="H11" s="21">
        <f t="shared" si="0"/>
        <v>0</v>
      </c>
      <c r="I11" s="21">
        <f t="shared" si="1"/>
        <v>0</v>
      </c>
      <c r="J11" s="21">
        <f t="shared" si="2"/>
        <v>0</v>
      </c>
    </row>
    <row r="12" spans="1:10">
      <c r="A12" s="6">
        <v>7</v>
      </c>
      <c r="B12" s="6" t="s">
        <v>10</v>
      </c>
      <c r="C12" s="6" t="s">
        <v>20</v>
      </c>
      <c r="D12" s="6" t="s">
        <v>95</v>
      </c>
      <c r="E12" s="6">
        <v>450</v>
      </c>
      <c r="F12" s="11"/>
      <c r="G12" s="12">
        <v>0.05</v>
      </c>
      <c r="H12" s="21">
        <f t="shared" si="0"/>
        <v>0</v>
      </c>
      <c r="I12" s="21">
        <f t="shared" si="1"/>
        <v>0</v>
      </c>
      <c r="J12" s="21">
        <f t="shared" si="2"/>
        <v>0</v>
      </c>
    </row>
    <row r="13" spans="1:10">
      <c r="A13" s="6">
        <v>8</v>
      </c>
      <c r="B13" s="6" t="s">
        <v>11</v>
      </c>
      <c r="C13" s="6" t="s">
        <v>21</v>
      </c>
      <c r="D13" s="6" t="s">
        <v>95</v>
      </c>
      <c r="E13" s="6">
        <v>390</v>
      </c>
      <c r="F13" s="11"/>
      <c r="G13" s="12">
        <v>0.05</v>
      </c>
      <c r="H13" s="21">
        <f t="shared" si="0"/>
        <v>0</v>
      </c>
      <c r="I13" s="21">
        <f t="shared" si="1"/>
        <v>0</v>
      </c>
      <c r="J13" s="21">
        <f t="shared" si="2"/>
        <v>0</v>
      </c>
    </row>
    <row r="14" spans="1:10">
      <c r="A14" s="6">
        <v>9</v>
      </c>
      <c r="B14" s="6" t="s">
        <v>155</v>
      </c>
      <c r="C14" s="6" t="s">
        <v>156</v>
      </c>
      <c r="D14" s="6" t="s">
        <v>95</v>
      </c>
      <c r="E14" s="6">
        <v>10</v>
      </c>
      <c r="F14" s="11"/>
      <c r="G14" s="12">
        <v>0.05</v>
      </c>
      <c r="H14" s="21">
        <f t="shared" si="0"/>
        <v>0</v>
      </c>
      <c r="I14" s="21">
        <f t="shared" si="1"/>
        <v>0</v>
      </c>
      <c r="J14" s="21">
        <f t="shared" si="2"/>
        <v>0</v>
      </c>
    </row>
    <row r="15" spans="1:10">
      <c r="A15" s="6">
        <v>10</v>
      </c>
      <c r="B15" s="6" t="s">
        <v>157</v>
      </c>
      <c r="C15" s="6" t="s">
        <v>156</v>
      </c>
      <c r="D15" s="6" t="s">
        <v>95</v>
      </c>
      <c r="E15" s="6">
        <v>10</v>
      </c>
      <c r="F15" s="11"/>
      <c r="G15" s="12">
        <v>0.05</v>
      </c>
      <c r="H15" s="21">
        <f t="shared" si="0"/>
        <v>0</v>
      </c>
      <c r="I15" s="21">
        <f t="shared" si="1"/>
        <v>0</v>
      </c>
      <c r="J15" s="21">
        <f t="shared" si="2"/>
        <v>0</v>
      </c>
    </row>
    <row r="16" spans="1:10">
      <c r="A16" s="6">
        <v>11</v>
      </c>
      <c r="B16" s="6" t="s">
        <v>158</v>
      </c>
      <c r="C16" s="6" t="s">
        <v>151</v>
      </c>
      <c r="D16" s="6" t="s">
        <v>95</v>
      </c>
      <c r="E16" s="6">
        <v>10</v>
      </c>
      <c r="F16" s="11"/>
      <c r="G16" s="12">
        <v>0.05</v>
      </c>
      <c r="H16" s="21">
        <f t="shared" si="0"/>
        <v>0</v>
      </c>
      <c r="I16" s="21">
        <f t="shared" si="1"/>
        <v>0</v>
      </c>
      <c r="J16" s="21">
        <f t="shared" si="2"/>
        <v>0</v>
      </c>
    </row>
    <row r="17" spans="1:10">
      <c r="A17" s="6">
        <v>12</v>
      </c>
      <c r="B17" s="6" t="s">
        <v>159</v>
      </c>
      <c r="C17" s="6" t="s">
        <v>22</v>
      </c>
      <c r="D17" s="6" t="s">
        <v>96</v>
      </c>
      <c r="E17" s="6">
        <v>60</v>
      </c>
      <c r="F17" s="11"/>
      <c r="G17" s="12">
        <v>0.05</v>
      </c>
      <c r="H17" s="21">
        <f t="shared" si="0"/>
        <v>0</v>
      </c>
      <c r="I17" s="21">
        <f t="shared" si="1"/>
        <v>0</v>
      </c>
      <c r="J17" s="21">
        <f t="shared" si="2"/>
        <v>0</v>
      </c>
    </row>
    <row r="18" spans="1:10">
      <c r="A18" s="6">
        <v>13</v>
      </c>
      <c r="B18" s="6" t="s">
        <v>12</v>
      </c>
      <c r="C18" s="6" t="s">
        <v>22</v>
      </c>
      <c r="D18" s="6" t="s">
        <v>95</v>
      </c>
      <c r="E18" s="6">
        <v>300</v>
      </c>
      <c r="F18" s="11"/>
      <c r="G18" s="12">
        <v>0.05</v>
      </c>
      <c r="H18" s="21">
        <f t="shared" si="0"/>
        <v>0</v>
      </c>
      <c r="I18" s="21">
        <f t="shared" si="1"/>
        <v>0</v>
      </c>
      <c r="J18" s="21">
        <f t="shared" si="2"/>
        <v>0</v>
      </c>
    </row>
    <row r="19" spans="1:10">
      <c r="A19" s="6">
        <v>14</v>
      </c>
      <c r="B19" s="6" t="s">
        <v>160</v>
      </c>
      <c r="C19" s="6" t="s">
        <v>23</v>
      </c>
      <c r="D19" s="6" t="s">
        <v>95</v>
      </c>
      <c r="E19" s="6">
        <v>120</v>
      </c>
      <c r="F19" s="11"/>
      <c r="G19" s="12">
        <v>0.05</v>
      </c>
      <c r="H19" s="21">
        <f t="shared" si="0"/>
        <v>0</v>
      </c>
      <c r="I19" s="21">
        <f t="shared" si="1"/>
        <v>0</v>
      </c>
      <c r="J19" s="21">
        <f t="shared" si="2"/>
        <v>0</v>
      </c>
    </row>
    <row r="20" spans="1:10">
      <c r="A20" s="6">
        <v>15</v>
      </c>
      <c r="B20" s="6" t="s">
        <v>446</v>
      </c>
      <c r="C20" s="6" t="s">
        <v>161</v>
      </c>
      <c r="D20" s="6" t="s">
        <v>95</v>
      </c>
      <c r="E20" s="6">
        <v>80</v>
      </c>
      <c r="F20" s="11"/>
      <c r="G20" s="12">
        <v>0.05</v>
      </c>
      <c r="H20" s="21">
        <f t="shared" si="0"/>
        <v>0</v>
      </c>
      <c r="I20" s="21">
        <f t="shared" si="1"/>
        <v>0</v>
      </c>
      <c r="J20" s="21">
        <f t="shared" si="2"/>
        <v>0</v>
      </c>
    </row>
    <row r="21" spans="1:10">
      <c r="A21" s="6">
        <v>16</v>
      </c>
      <c r="B21" s="6" t="s">
        <v>13</v>
      </c>
      <c r="C21" s="6" t="s">
        <v>24</v>
      </c>
      <c r="D21" s="6" t="s">
        <v>95</v>
      </c>
      <c r="E21" s="6">
        <v>30</v>
      </c>
      <c r="F21" s="11"/>
      <c r="G21" s="12">
        <v>0.05</v>
      </c>
      <c r="H21" s="21">
        <f t="shared" si="0"/>
        <v>0</v>
      </c>
      <c r="I21" s="21">
        <f t="shared" si="1"/>
        <v>0</v>
      </c>
      <c r="J21" s="21">
        <f t="shared" si="2"/>
        <v>0</v>
      </c>
    </row>
    <row r="22" spans="1:10">
      <c r="A22" s="6">
        <v>17</v>
      </c>
      <c r="B22" s="6" t="s">
        <v>162</v>
      </c>
      <c r="C22" s="6" t="s">
        <v>163</v>
      </c>
      <c r="D22" s="6" t="s">
        <v>95</v>
      </c>
      <c r="E22" s="6">
        <v>3</v>
      </c>
      <c r="F22" s="11"/>
      <c r="G22" s="12">
        <v>0.23</v>
      </c>
      <c r="H22" s="21">
        <f t="shared" si="0"/>
        <v>0</v>
      </c>
      <c r="I22" s="21">
        <f t="shared" si="1"/>
        <v>0</v>
      </c>
      <c r="J22" s="21">
        <f t="shared" si="2"/>
        <v>0</v>
      </c>
    </row>
    <row r="23" spans="1:10">
      <c r="A23" s="6">
        <v>18</v>
      </c>
      <c r="B23" s="6" t="s">
        <v>164</v>
      </c>
      <c r="C23" s="6" t="s">
        <v>22</v>
      </c>
      <c r="D23" s="6" t="s">
        <v>95</v>
      </c>
      <c r="E23" s="6">
        <v>5</v>
      </c>
      <c r="F23" s="11"/>
      <c r="G23" s="12">
        <v>0.05</v>
      </c>
      <c r="H23" s="21">
        <f t="shared" si="0"/>
        <v>0</v>
      </c>
      <c r="I23" s="21">
        <f t="shared" si="1"/>
        <v>0</v>
      </c>
      <c r="J23" s="21">
        <f t="shared" si="2"/>
        <v>0</v>
      </c>
    </row>
    <row r="24" spans="1:10">
      <c r="A24" s="6">
        <v>19</v>
      </c>
      <c r="B24" s="6" t="s">
        <v>165</v>
      </c>
      <c r="C24" s="6" t="s">
        <v>25</v>
      </c>
      <c r="D24" s="6" t="s">
        <v>95</v>
      </c>
      <c r="E24" s="6">
        <v>15</v>
      </c>
      <c r="F24" s="11"/>
      <c r="G24" s="12">
        <v>0.05</v>
      </c>
      <c r="H24" s="21">
        <f t="shared" si="0"/>
        <v>0</v>
      </c>
      <c r="I24" s="21">
        <f t="shared" si="1"/>
        <v>0</v>
      </c>
      <c r="J24" s="21">
        <f t="shared" si="2"/>
        <v>0</v>
      </c>
    </row>
    <row r="25" spans="1:10">
      <c r="A25" s="6">
        <v>20</v>
      </c>
      <c r="B25" s="6" t="s">
        <v>166</v>
      </c>
      <c r="C25" s="6" t="s">
        <v>25</v>
      </c>
      <c r="D25" s="6" t="s">
        <v>95</v>
      </c>
      <c r="E25" s="6">
        <v>20</v>
      </c>
      <c r="F25" s="11"/>
      <c r="G25" s="12">
        <v>0.05</v>
      </c>
      <c r="H25" s="21">
        <f t="shared" si="0"/>
        <v>0</v>
      </c>
      <c r="I25" s="21">
        <f t="shared" si="1"/>
        <v>0</v>
      </c>
      <c r="J25" s="21">
        <f t="shared" si="2"/>
        <v>0</v>
      </c>
    </row>
    <row r="26" spans="1:10">
      <c r="A26" s="6">
        <v>21</v>
      </c>
      <c r="B26" s="6" t="s">
        <v>14</v>
      </c>
      <c r="C26" s="6" t="s">
        <v>22</v>
      </c>
      <c r="D26" s="6" t="s">
        <v>96</v>
      </c>
      <c r="E26" s="6">
        <v>650</v>
      </c>
      <c r="F26" s="11"/>
      <c r="G26" s="12">
        <v>0.05</v>
      </c>
      <c r="H26" s="21">
        <f t="shared" si="0"/>
        <v>0</v>
      </c>
      <c r="I26" s="21">
        <f t="shared" si="1"/>
        <v>0</v>
      </c>
      <c r="J26" s="21">
        <f t="shared" si="2"/>
        <v>0</v>
      </c>
    </row>
    <row r="27" spans="1:10">
      <c r="A27" s="6">
        <v>22</v>
      </c>
      <c r="B27" s="6" t="s">
        <v>167</v>
      </c>
      <c r="C27" s="6" t="s">
        <v>26</v>
      </c>
      <c r="D27" s="6" t="s">
        <v>95</v>
      </c>
      <c r="E27" s="6">
        <v>400</v>
      </c>
      <c r="F27" s="11"/>
      <c r="G27" s="12">
        <v>0.05</v>
      </c>
      <c r="H27" s="21">
        <f t="shared" si="0"/>
        <v>0</v>
      </c>
      <c r="I27" s="21">
        <f t="shared" si="1"/>
        <v>0</v>
      </c>
      <c r="J27" s="21">
        <f t="shared" si="2"/>
        <v>0</v>
      </c>
    </row>
    <row r="28" spans="1:10">
      <c r="A28" s="6">
        <v>23</v>
      </c>
      <c r="B28" s="6" t="s">
        <v>15</v>
      </c>
      <c r="C28" s="6" t="s">
        <v>26</v>
      </c>
      <c r="D28" s="6" t="s">
        <v>95</v>
      </c>
      <c r="E28" s="6">
        <v>240</v>
      </c>
      <c r="F28" s="11"/>
      <c r="G28" s="12">
        <v>0.05</v>
      </c>
      <c r="H28" s="21">
        <f t="shared" si="0"/>
        <v>0</v>
      </c>
      <c r="I28" s="21">
        <f t="shared" si="1"/>
        <v>0</v>
      </c>
      <c r="J28" s="21">
        <f t="shared" si="2"/>
        <v>0</v>
      </c>
    </row>
    <row r="29" spans="1:10">
      <c r="A29" s="6">
        <v>24</v>
      </c>
      <c r="B29" s="6" t="s">
        <v>16</v>
      </c>
      <c r="C29" s="6" t="s">
        <v>26</v>
      </c>
      <c r="D29" s="6" t="s">
        <v>95</v>
      </c>
      <c r="E29" s="6">
        <v>70</v>
      </c>
      <c r="F29" s="11"/>
      <c r="G29" s="12">
        <v>0.08</v>
      </c>
      <c r="H29" s="21">
        <f t="shared" si="0"/>
        <v>0</v>
      </c>
      <c r="I29" s="21">
        <f t="shared" si="1"/>
        <v>0</v>
      </c>
      <c r="J29" s="21">
        <f t="shared" si="2"/>
        <v>0</v>
      </c>
    </row>
    <row r="30" spans="1:10">
      <c r="A30" s="6">
        <v>25</v>
      </c>
      <c r="B30" s="6" t="s">
        <v>447</v>
      </c>
      <c r="C30" s="6" t="s">
        <v>26</v>
      </c>
      <c r="D30" s="6" t="s">
        <v>96</v>
      </c>
      <c r="E30" s="6">
        <v>100</v>
      </c>
      <c r="F30" s="11"/>
      <c r="G30" s="12">
        <v>0.05</v>
      </c>
      <c r="H30" s="21">
        <f t="shared" si="0"/>
        <v>0</v>
      </c>
      <c r="I30" s="21">
        <f t="shared" si="1"/>
        <v>0</v>
      </c>
      <c r="J30" s="21">
        <f t="shared" si="2"/>
        <v>0</v>
      </c>
    </row>
    <row r="31" spans="1:10">
      <c r="A31" s="6">
        <v>26</v>
      </c>
      <c r="B31" s="6" t="s">
        <v>17</v>
      </c>
      <c r="C31" s="6" t="s">
        <v>26</v>
      </c>
      <c r="D31" s="6" t="s">
        <v>95</v>
      </c>
      <c r="E31" s="6">
        <v>160</v>
      </c>
      <c r="F31" s="11"/>
      <c r="G31" s="12">
        <v>0.05</v>
      </c>
      <c r="H31" s="21">
        <f t="shared" si="0"/>
        <v>0</v>
      </c>
      <c r="I31" s="21">
        <f t="shared" si="1"/>
        <v>0</v>
      </c>
      <c r="J31" s="21">
        <f t="shared" si="2"/>
        <v>0</v>
      </c>
    </row>
    <row r="32" spans="1:10">
      <c r="A32" s="6">
        <v>27</v>
      </c>
      <c r="B32" s="6" t="s">
        <v>168</v>
      </c>
      <c r="C32" s="6" t="s">
        <v>26</v>
      </c>
      <c r="D32" s="6" t="s">
        <v>96</v>
      </c>
      <c r="E32" s="6">
        <v>5</v>
      </c>
      <c r="F32" s="11"/>
      <c r="G32" s="12">
        <v>0.05</v>
      </c>
      <c r="H32" s="21">
        <f t="shared" si="0"/>
        <v>0</v>
      </c>
      <c r="I32" s="21">
        <f t="shared" si="1"/>
        <v>0</v>
      </c>
      <c r="J32" s="21">
        <f t="shared" si="2"/>
        <v>0</v>
      </c>
    </row>
    <row r="33" spans="1:10">
      <c r="A33" s="6">
        <v>28</v>
      </c>
      <c r="B33" s="6" t="s">
        <v>169</v>
      </c>
      <c r="C33" s="6" t="s">
        <v>170</v>
      </c>
      <c r="D33" s="6" t="s">
        <v>96</v>
      </c>
      <c r="E33" s="6">
        <v>80</v>
      </c>
      <c r="F33" s="11"/>
      <c r="G33" s="12">
        <v>0.05</v>
      </c>
      <c r="H33" s="21">
        <f t="shared" si="0"/>
        <v>0</v>
      </c>
      <c r="I33" s="21">
        <f t="shared" si="1"/>
        <v>0</v>
      </c>
      <c r="J33" s="21">
        <f t="shared" si="2"/>
        <v>0</v>
      </c>
    </row>
    <row r="34" spans="1:10">
      <c r="A34" s="6">
        <v>29</v>
      </c>
      <c r="B34" s="6" t="s">
        <v>432</v>
      </c>
      <c r="C34" s="6" t="s">
        <v>149</v>
      </c>
      <c r="D34" s="6" t="s">
        <v>96</v>
      </c>
      <c r="E34" s="6">
        <v>10</v>
      </c>
      <c r="F34" s="11"/>
      <c r="G34" s="12">
        <v>0.05</v>
      </c>
      <c r="H34" s="21">
        <f t="shared" si="0"/>
        <v>0</v>
      </c>
      <c r="I34" s="21">
        <f t="shared" si="1"/>
        <v>0</v>
      </c>
      <c r="J34" s="21">
        <f t="shared" si="2"/>
        <v>0</v>
      </c>
    </row>
    <row r="35" spans="1:10">
      <c r="A35" s="6">
        <v>30</v>
      </c>
      <c r="B35" s="6" t="s">
        <v>171</v>
      </c>
      <c r="C35" s="6" t="s">
        <v>27</v>
      </c>
      <c r="D35" s="6" t="s">
        <v>96</v>
      </c>
      <c r="E35" s="6">
        <v>250</v>
      </c>
      <c r="F35" s="11"/>
      <c r="G35" s="12">
        <v>0.05</v>
      </c>
      <c r="H35" s="21">
        <f t="shared" si="0"/>
        <v>0</v>
      </c>
      <c r="I35" s="21">
        <f t="shared" si="1"/>
        <v>0</v>
      </c>
      <c r="J35" s="21">
        <f t="shared" si="2"/>
        <v>0</v>
      </c>
    </row>
    <row r="36" spans="1:10">
      <c r="A36" s="6">
        <v>31</v>
      </c>
      <c r="B36" s="6" t="s">
        <v>172</v>
      </c>
      <c r="C36" s="6" t="s">
        <v>27</v>
      </c>
      <c r="D36" s="6" t="s">
        <v>96</v>
      </c>
      <c r="E36" s="6">
        <v>550</v>
      </c>
      <c r="F36" s="6"/>
      <c r="G36" s="13">
        <v>0.05</v>
      </c>
      <c r="H36" s="21">
        <f t="shared" si="0"/>
        <v>0</v>
      </c>
      <c r="I36" s="21">
        <f t="shared" si="1"/>
        <v>0</v>
      </c>
      <c r="J36" s="21">
        <f t="shared" si="2"/>
        <v>0</v>
      </c>
    </row>
    <row r="37" spans="1:10">
      <c r="A37" s="6">
        <v>32</v>
      </c>
      <c r="B37" s="6" t="s">
        <v>173</v>
      </c>
      <c r="C37" s="6" t="s">
        <v>28</v>
      </c>
      <c r="D37" s="6" t="s">
        <v>95</v>
      </c>
      <c r="E37" s="6">
        <v>3500</v>
      </c>
      <c r="F37" s="6"/>
      <c r="G37" s="13">
        <v>0.05</v>
      </c>
      <c r="H37" s="21">
        <f t="shared" si="0"/>
        <v>0</v>
      </c>
      <c r="I37" s="21">
        <f t="shared" si="1"/>
        <v>0</v>
      </c>
      <c r="J37" s="21">
        <f t="shared" si="2"/>
        <v>0</v>
      </c>
    </row>
    <row r="38" spans="1:10">
      <c r="A38" s="6">
        <v>33</v>
      </c>
      <c r="B38" s="6" t="s">
        <v>433</v>
      </c>
      <c r="C38" s="6" t="s">
        <v>149</v>
      </c>
      <c r="D38" s="6" t="s">
        <v>96</v>
      </c>
      <c r="E38" s="6">
        <v>40</v>
      </c>
      <c r="F38" s="6"/>
      <c r="G38" s="13">
        <v>0.05</v>
      </c>
      <c r="H38" s="21">
        <f t="shared" si="0"/>
        <v>0</v>
      </c>
      <c r="I38" s="21">
        <f t="shared" si="1"/>
        <v>0</v>
      </c>
      <c r="J38" s="21">
        <f t="shared" si="2"/>
        <v>0</v>
      </c>
    </row>
    <row r="39" spans="1:10">
      <c r="A39" s="6">
        <v>34</v>
      </c>
      <c r="B39" s="6" t="s">
        <v>174</v>
      </c>
      <c r="C39" s="6" t="s">
        <v>27</v>
      </c>
      <c r="D39" s="6" t="s">
        <v>96</v>
      </c>
      <c r="E39" s="6">
        <v>800</v>
      </c>
      <c r="F39" s="6"/>
      <c r="G39" s="13">
        <v>0.05</v>
      </c>
      <c r="H39" s="21">
        <f t="shared" si="0"/>
        <v>0</v>
      </c>
      <c r="I39" s="21">
        <f t="shared" si="1"/>
        <v>0</v>
      </c>
      <c r="J39" s="21">
        <f t="shared" si="2"/>
        <v>0</v>
      </c>
    </row>
    <row r="40" spans="1:10">
      <c r="A40" s="6">
        <v>35</v>
      </c>
      <c r="B40" s="6" t="s">
        <v>175</v>
      </c>
      <c r="C40" s="6" t="s">
        <v>27</v>
      </c>
      <c r="D40" s="6" t="s">
        <v>96</v>
      </c>
      <c r="E40" s="6">
        <v>500</v>
      </c>
      <c r="F40" s="6"/>
      <c r="G40" s="13">
        <v>0.05</v>
      </c>
      <c r="H40" s="21">
        <f t="shared" si="0"/>
        <v>0</v>
      </c>
      <c r="I40" s="21">
        <f t="shared" si="1"/>
        <v>0</v>
      </c>
      <c r="J40" s="21">
        <f t="shared" si="2"/>
        <v>0</v>
      </c>
    </row>
    <row r="41" spans="1:10">
      <c r="A41" s="6">
        <v>36</v>
      </c>
      <c r="B41" s="6" t="s">
        <v>18</v>
      </c>
      <c r="C41" s="6" t="s">
        <v>29</v>
      </c>
      <c r="D41" s="6" t="s">
        <v>95</v>
      </c>
      <c r="E41" s="6">
        <v>400</v>
      </c>
      <c r="F41" s="6"/>
      <c r="G41" s="13">
        <v>0.08</v>
      </c>
      <c r="H41" s="21">
        <f t="shared" si="0"/>
        <v>0</v>
      </c>
      <c r="I41" s="21">
        <f t="shared" si="1"/>
        <v>0</v>
      </c>
      <c r="J41" s="21">
        <f t="shared" si="2"/>
        <v>0</v>
      </c>
    </row>
    <row r="42" spans="1:10">
      <c r="A42" s="6">
        <v>37</v>
      </c>
      <c r="B42" s="6" t="s">
        <v>176</v>
      </c>
      <c r="C42" s="6" t="s">
        <v>29</v>
      </c>
      <c r="D42" s="6" t="s">
        <v>95</v>
      </c>
      <c r="E42" s="6">
        <v>80</v>
      </c>
      <c r="F42" s="6"/>
      <c r="G42" s="13">
        <v>0.08</v>
      </c>
      <c r="H42" s="21">
        <f t="shared" si="0"/>
        <v>0</v>
      </c>
      <c r="I42" s="21">
        <f t="shared" si="1"/>
        <v>0</v>
      </c>
      <c r="J42" s="21">
        <f t="shared" si="2"/>
        <v>0</v>
      </c>
    </row>
    <row r="43" spans="1:10">
      <c r="A43" s="6">
        <v>38</v>
      </c>
      <c r="B43" s="6" t="s">
        <v>177</v>
      </c>
      <c r="C43" s="6" t="s">
        <v>29</v>
      </c>
      <c r="D43" s="6" t="s">
        <v>95</v>
      </c>
      <c r="E43" s="6">
        <v>150</v>
      </c>
      <c r="F43" s="6"/>
      <c r="G43" s="13">
        <v>0.05</v>
      </c>
      <c r="H43" s="21">
        <f t="shared" si="0"/>
        <v>0</v>
      </c>
      <c r="I43" s="21">
        <f t="shared" si="1"/>
        <v>0</v>
      </c>
      <c r="J43" s="21">
        <f t="shared" si="2"/>
        <v>0</v>
      </c>
    </row>
    <row r="44" spans="1:10">
      <c r="A44" s="6">
        <v>39</v>
      </c>
      <c r="B44" s="6" t="s">
        <v>178</v>
      </c>
      <c r="C44" s="6" t="s">
        <v>29</v>
      </c>
      <c r="D44" s="6" t="s">
        <v>95</v>
      </c>
      <c r="E44" s="6">
        <v>350</v>
      </c>
      <c r="F44" s="6"/>
      <c r="G44" s="13">
        <v>0.05</v>
      </c>
      <c r="H44" s="21">
        <f t="shared" si="0"/>
        <v>0</v>
      </c>
      <c r="I44" s="21">
        <f t="shared" si="1"/>
        <v>0</v>
      </c>
      <c r="J44" s="21">
        <f t="shared" si="2"/>
        <v>0</v>
      </c>
    </row>
    <row r="45" spans="1:10">
      <c r="A45" s="6">
        <v>40</v>
      </c>
      <c r="B45" s="6" t="s">
        <v>434</v>
      </c>
      <c r="C45" s="6" t="s">
        <v>149</v>
      </c>
      <c r="D45" s="6" t="s">
        <v>96</v>
      </c>
      <c r="E45" s="6">
        <v>10</v>
      </c>
      <c r="F45" s="6"/>
      <c r="G45" s="13">
        <v>0.05</v>
      </c>
      <c r="H45" s="21">
        <f t="shared" si="0"/>
        <v>0</v>
      </c>
      <c r="I45" s="21">
        <f t="shared" si="1"/>
        <v>0</v>
      </c>
      <c r="J45" s="21">
        <f t="shared" si="2"/>
        <v>0</v>
      </c>
    </row>
    <row r="46" spans="1:10">
      <c r="A46" s="6">
        <v>41</v>
      </c>
      <c r="B46" s="6" t="s">
        <v>448</v>
      </c>
      <c r="C46" s="6" t="s">
        <v>30</v>
      </c>
      <c r="D46" s="6" t="s">
        <v>95</v>
      </c>
      <c r="E46" s="6">
        <v>140</v>
      </c>
      <c r="F46" s="6"/>
      <c r="G46" s="13">
        <v>0.05</v>
      </c>
      <c r="H46" s="21">
        <f t="shared" si="0"/>
        <v>0</v>
      </c>
      <c r="I46" s="21">
        <f t="shared" si="1"/>
        <v>0</v>
      </c>
      <c r="J46" s="21">
        <f t="shared" si="2"/>
        <v>0</v>
      </c>
    </row>
    <row r="47" spans="1:10">
      <c r="A47" s="6">
        <v>42</v>
      </c>
      <c r="B47" s="6" t="s">
        <v>449</v>
      </c>
      <c r="C47" s="6" t="s">
        <v>30</v>
      </c>
      <c r="D47" s="6" t="s">
        <v>95</v>
      </c>
      <c r="E47" s="6">
        <v>200</v>
      </c>
      <c r="F47" s="6"/>
      <c r="G47" s="13">
        <v>0.05</v>
      </c>
      <c r="H47" s="21">
        <f t="shared" si="0"/>
        <v>0</v>
      </c>
      <c r="I47" s="21">
        <f t="shared" si="1"/>
        <v>0</v>
      </c>
      <c r="J47" s="21">
        <f t="shared" si="2"/>
        <v>0</v>
      </c>
    </row>
    <row r="48" spans="1:10">
      <c r="A48" s="6">
        <v>43</v>
      </c>
      <c r="B48" s="6" t="s">
        <v>19</v>
      </c>
      <c r="C48" s="6" t="s">
        <v>22</v>
      </c>
      <c r="D48" s="6" t="s">
        <v>95</v>
      </c>
      <c r="E48" s="6">
        <v>5</v>
      </c>
      <c r="F48" s="38"/>
      <c r="G48" s="13">
        <v>0.05</v>
      </c>
      <c r="H48" s="21">
        <f t="shared" si="0"/>
        <v>0</v>
      </c>
      <c r="I48" s="21">
        <f t="shared" si="1"/>
        <v>0</v>
      </c>
      <c r="J48" s="21">
        <f t="shared" si="2"/>
        <v>0</v>
      </c>
    </row>
    <row r="49" spans="1:10">
      <c r="A49" s="6">
        <v>44</v>
      </c>
      <c r="B49" s="6" t="s">
        <v>179</v>
      </c>
      <c r="C49" s="6" t="s">
        <v>22</v>
      </c>
      <c r="D49" s="6" t="s">
        <v>95</v>
      </c>
      <c r="E49" s="6">
        <v>5</v>
      </c>
      <c r="F49" s="38"/>
      <c r="G49" s="13">
        <v>0.05</v>
      </c>
      <c r="H49" s="21">
        <f t="shared" si="0"/>
        <v>0</v>
      </c>
      <c r="I49" s="21">
        <f t="shared" si="1"/>
        <v>0</v>
      </c>
      <c r="J49" s="21">
        <f t="shared" si="2"/>
        <v>0</v>
      </c>
    </row>
    <row r="50" spans="1:10">
      <c r="A50" s="6">
        <v>45</v>
      </c>
      <c r="B50" s="6" t="s">
        <v>180</v>
      </c>
      <c r="C50" s="6" t="s">
        <v>31</v>
      </c>
      <c r="D50" s="6" t="s">
        <v>95</v>
      </c>
      <c r="E50" s="6">
        <v>500</v>
      </c>
      <c r="F50" s="6"/>
      <c r="G50" s="13">
        <v>0.05</v>
      </c>
      <c r="H50" s="21">
        <f t="shared" si="0"/>
        <v>0</v>
      </c>
      <c r="I50" s="21">
        <f t="shared" si="1"/>
        <v>0</v>
      </c>
      <c r="J50" s="21">
        <f t="shared" si="2"/>
        <v>0</v>
      </c>
    </row>
    <row r="51" spans="1:10">
      <c r="A51" s="6">
        <v>46</v>
      </c>
      <c r="B51" s="6" t="s">
        <v>181</v>
      </c>
      <c r="C51" s="6" t="s">
        <v>27</v>
      </c>
      <c r="D51" s="6" t="s">
        <v>95</v>
      </c>
      <c r="E51" s="6">
        <v>1000</v>
      </c>
      <c r="F51" s="6"/>
      <c r="G51" s="13">
        <v>0.05</v>
      </c>
      <c r="H51" s="21">
        <f t="shared" si="0"/>
        <v>0</v>
      </c>
      <c r="I51" s="21">
        <f t="shared" si="1"/>
        <v>0</v>
      </c>
      <c r="J51" s="21">
        <f t="shared" si="2"/>
        <v>0</v>
      </c>
    </row>
    <row r="52" spans="1:10">
      <c r="A52" s="6">
        <v>47</v>
      </c>
      <c r="B52" s="6" t="s">
        <v>182</v>
      </c>
      <c r="C52" s="6" t="s">
        <v>32</v>
      </c>
      <c r="D52" s="6" t="s">
        <v>95</v>
      </c>
      <c r="E52" s="6">
        <v>370</v>
      </c>
      <c r="F52" s="6"/>
      <c r="G52" s="13">
        <v>0.05</v>
      </c>
      <c r="H52" s="21">
        <f t="shared" si="0"/>
        <v>0</v>
      </c>
      <c r="I52" s="21">
        <f t="shared" si="1"/>
        <v>0</v>
      </c>
      <c r="J52" s="21">
        <f t="shared" si="2"/>
        <v>0</v>
      </c>
    </row>
    <row r="53" spans="1:10">
      <c r="A53" s="6">
        <v>48</v>
      </c>
      <c r="B53" s="6" t="s">
        <v>183</v>
      </c>
      <c r="C53" s="6" t="s">
        <v>32</v>
      </c>
      <c r="D53" s="6" t="s">
        <v>95</v>
      </c>
      <c r="E53" s="6">
        <v>600</v>
      </c>
      <c r="F53" s="6"/>
      <c r="G53" s="13">
        <v>0.05</v>
      </c>
      <c r="H53" s="21">
        <f t="shared" si="0"/>
        <v>0</v>
      </c>
      <c r="I53" s="21">
        <f t="shared" si="1"/>
        <v>0</v>
      </c>
      <c r="J53" s="21">
        <f t="shared" si="2"/>
        <v>0</v>
      </c>
    </row>
    <row r="54" spans="1:10">
      <c r="A54" s="6">
        <v>49</v>
      </c>
      <c r="B54" s="6" t="s">
        <v>184</v>
      </c>
      <c r="C54" s="6" t="s">
        <v>32</v>
      </c>
      <c r="D54" s="6" t="s">
        <v>95</v>
      </c>
      <c r="E54" s="6">
        <v>5</v>
      </c>
      <c r="F54" s="38"/>
      <c r="G54" s="13">
        <v>0.05</v>
      </c>
      <c r="H54" s="21">
        <f t="shared" si="0"/>
        <v>0</v>
      </c>
      <c r="I54" s="21">
        <f t="shared" si="1"/>
        <v>0</v>
      </c>
      <c r="J54" s="21">
        <f t="shared" si="2"/>
        <v>0</v>
      </c>
    </row>
    <row r="55" spans="1:10">
      <c r="A55" s="6">
        <v>50</v>
      </c>
      <c r="B55" s="6" t="s">
        <v>185</v>
      </c>
      <c r="C55" s="6" t="s">
        <v>27</v>
      </c>
      <c r="D55" s="6" t="s">
        <v>96</v>
      </c>
      <c r="E55" s="6">
        <v>1000</v>
      </c>
      <c r="F55" s="6"/>
      <c r="G55" s="13">
        <v>0.05</v>
      </c>
      <c r="H55" s="21">
        <f t="shared" si="0"/>
        <v>0</v>
      </c>
      <c r="I55" s="21">
        <f t="shared" si="1"/>
        <v>0</v>
      </c>
      <c r="J55" s="21">
        <f t="shared" si="2"/>
        <v>0</v>
      </c>
    </row>
    <row r="56" spans="1:10">
      <c r="A56" s="6">
        <v>51</v>
      </c>
      <c r="B56" s="6" t="s">
        <v>186</v>
      </c>
      <c r="C56" s="6" t="s">
        <v>149</v>
      </c>
      <c r="D56" s="6" t="s">
        <v>96</v>
      </c>
      <c r="E56" s="6">
        <v>150</v>
      </c>
      <c r="F56" s="6"/>
      <c r="G56" s="13">
        <v>0.05</v>
      </c>
      <c r="H56" s="21">
        <f t="shared" si="0"/>
        <v>0</v>
      </c>
      <c r="I56" s="21">
        <f t="shared" si="1"/>
        <v>0</v>
      </c>
      <c r="J56" s="21">
        <f t="shared" si="2"/>
        <v>0</v>
      </c>
    </row>
    <row r="57" spans="1:10">
      <c r="A57" s="6">
        <v>52</v>
      </c>
      <c r="B57" s="6" t="s">
        <v>435</v>
      </c>
      <c r="C57" s="6" t="s">
        <v>149</v>
      </c>
      <c r="D57" s="6" t="s">
        <v>96</v>
      </c>
      <c r="E57" s="6">
        <v>10</v>
      </c>
      <c r="F57" s="6"/>
      <c r="G57" s="13">
        <v>0.05</v>
      </c>
      <c r="H57" s="21">
        <f t="shared" si="0"/>
        <v>0</v>
      </c>
      <c r="I57" s="21">
        <f t="shared" si="1"/>
        <v>0</v>
      </c>
      <c r="J57" s="21">
        <f t="shared" si="2"/>
        <v>0</v>
      </c>
    </row>
    <row r="58" spans="1:10">
      <c r="A58" s="6">
        <v>53</v>
      </c>
      <c r="B58" s="6" t="s">
        <v>187</v>
      </c>
      <c r="C58" s="6" t="s">
        <v>22</v>
      </c>
      <c r="D58" s="6" t="s">
        <v>96</v>
      </c>
      <c r="E58" s="6">
        <v>180</v>
      </c>
      <c r="F58" s="6"/>
      <c r="G58" s="13">
        <v>0.05</v>
      </c>
      <c r="H58" s="21">
        <f t="shared" si="0"/>
        <v>0</v>
      </c>
      <c r="I58" s="21">
        <f t="shared" si="1"/>
        <v>0</v>
      </c>
      <c r="J58" s="21">
        <f t="shared" si="2"/>
        <v>0</v>
      </c>
    </row>
    <row r="59" spans="1:10">
      <c r="A59" s="6">
        <v>54</v>
      </c>
      <c r="B59" s="6" t="s">
        <v>188</v>
      </c>
      <c r="C59" s="6" t="s">
        <v>189</v>
      </c>
      <c r="D59" s="6" t="s">
        <v>95</v>
      </c>
      <c r="E59" s="6">
        <v>150</v>
      </c>
      <c r="F59" s="6"/>
      <c r="G59" s="13">
        <v>0.05</v>
      </c>
      <c r="H59" s="21">
        <f t="shared" si="0"/>
        <v>0</v>
      </c>
      <c r="I59" s="21">
        <f t="shared" si="1"/>
        <v>0</v>
      </c>
      <c r="J59" s="21">
        <f t="shared" si="2"/>
        <v>0</v>
      </c>
    </row>
    <row r="60" spans="1:10">
      <c r="A60" s="6">
        <v>55</v>
      </c>
      <c r="B60" s="6" t="s">
        <v>190</v>
      </c>
      <c r="C60" s="6" t="s">
        <v>33</v>
      </c>
      <c r="D60" s="6" t="s">
        <v>96</v>
      </c>
      <c r="E60" s="6">
        <v>350</v>
      </c>
      <c r="F60" s="6"/>
      <c r="G60" s="13">
        <v>0.05</v>
      </c>
      <c r="H60" s="21">
        <f t="shared" si="0"/>
        <v>0</v>
      </c>
      <c r="I60" s="21">
        <f t="shared" si="1"/>
        <v>0</v>
      </c>
      <c r="J60" s="21">
        <f t="shared" si="2"/>
        <v>0</v>
      </c>
    </row>
    <row r="61" spans="1:10">
      <c r="A61" s="6">
        <v>56</v>
      </c>
      <c r="B61" s="6" t="s">
        <v>191</v>
      </c>
      <c r="C61" s="6" t="s">
        <v>33</v>
      </c>
      <c r="D61" s="6" t="s">
        <v>96</v>
      </c>
      <c r="E61" s="6">
        <v>450</v>
      </c>
      <c r="F61" s="6"/>
      <c r="G61" s="13">
        <v>0.05</v>
      </c>
      <c r="H61" s="21">
        <f t="shared" si="0"/>
        <v>0</v>
      </c>
      <c r="I61" s="21">
        <f t="shared" si="1"/>
        <v>0</v>
      </c>
      <c r="J61" s="21">
        <f t="shared" si="2"/>
        <v>0</v>
      </c>
    </row>
    <row r="62" spans="1:10">
      <c r="A62" s="6">
        <v>57</v>
      </c>
      <c r="B62" s="6" t="s">
        <v>192</v>
      </c>
      <c r="C62" s="6" t="s">
        <v>193</v>
      </c>
      <c r="D62" s="6" t="s">
        <v>96</v>
      </c>
      <c r="E62" s="6">
        <v>30</v>
      </c>
      <c r="F62" s="6"/>
      <c r="G62" s="13">
        <v>0.05</v>
      </c>
      <c r="H62" s="21">
        <f t="shared" si="0"/>
        <v>0</v>
      </c>
      <c r="I62" s="21">
        <f t="shared" si="1"/>
        <v>0</v>
      </c>
      <c r="J62" s="21">
        <f t="shared" si="2"/>
        <v>0</v>
      </c>
    </row>
    <row r="63" spans="1:10">
      <c r="A63" s="6">
        <v>58</v>
      </c>
      <c r="B63" s="6" t="s">
        <v>194</v>
      </c>
      <c r="C63" s="6" t="s">
        <v>193</v>
      </c>
      <c r="D63" s="6" t="s">
        <v>96</v>
      </c>
      <c r="E63" s="6">
        <v>600</v>
      </c>
      <c r="F63" s="6"/>
      <c r="G63" s="13">
        <v>0.05</v>
      </c>
      <c r="H63" s="21">
        <f t="shared" si="0"/>
        <v>0</v>
      </c>
      <c r="I63" s="21">
        <f t="shared" si="1"/>
        <v>0</v>
      </c>
      <c r="J63" s="21">
        <f t="shared" si="2"/>
        <v>0</v>
      </c>
    </row>
    <row r="64" spans="1:10">
      <c r="A64" s="6">
        <v>59</v>
      </c>
      <c r="B64" s="6" t="s">
        <v>195</v>
      </c>
      <c r="C64" s="6" t="s">
        <v>193</v>
      </c>
      <c r="D64" s="6" t="s">
        <v>96</v>
      </c>
      <c r="E64" s="6">
        <v>120</v>
      </c>
      <c r="F64" s="6"/>
      <c r="G64" s="13">
        <v>0.05</v>
      </c>
      <c r="H64" s="21">
        <f t="shared" si="0"/>
        <v>0</v>
      </c>
      <c r="I64" s="21">
        <f t="shared" si="1"/>
        <v>0</v>
      </c>
      <c r="J64" s="21">
        <f t="shared" si="2"/>
        <v>0</v>
      </c>
    </row>
    <row r="65" spans="1:10">
      <c r="A65" s="6">
        <v>60</v>
      </c>
      <c r="B65" s="6" t="s">
        <v>196</v>
      </c>
      <c r="C65" s="6" t="s">
        <v>27</v>
      </c>
      <c r="D65" s="6" t="s">
        <v>95</v>
      </c>
      <c r="E65" s="6">
        <v>870</v>
      </c>
      <c r="F65" s="6"/>
      <c r="G65" s="13">
        <v>0.05</v>
      </c>
      <c r="H65" s="21">
        <f t="shared" si="0"/>
        <v>0</v>
      </c>
      <c r="I65" s="21">
        <f t="shared" si="1"/>
        <v>0</v>
      </c>
      <c r="J65" s="21">
        <f t="shared" si="2"/>
        <v>0</v>
      </c>
    </row>
    <row r="66" spans="1:10">
      <c r="A66" s="6">
        <v>61</v>
      </c>
      <c r="B66" s="6" t="s">
        <v>197</v>
      </c>
      <c r="C66" s="6" t="s">
        <v>151</v>
      </c>
      <c r="D66" s="6" t="s">
        <v>96</v>
      </c>
      <c r="E66" s="6">
        <v>5</v>
      </c>
      <c r="F66" s="6"/>
      <c r="G66" s="13">
        <v>0.05</v>
      </c>
      <c r="H66" s="21">
        <f t="shared" si="0"/>
        <v>0</v>
      </c>
      <c r="I66" s="21">
        <f t="shared" si="1"/>
        <v>0</v>
      </c>
      <c r="J66" s="21">
        <f t="shared" si="2"/>
        <v>0</v>
      </c>
    </row>
    <row r="67" spans="1:10">
      <c r="A67" s="6">
        <v>62</v>
      </c>
      <c r="B67" s="6" t="s">
        <v>198</v>
      </c>
      <c r="C67" s="6" t="s">
        <v>22</v>
      </c>
      <c r="D67" s="6" t="s">
        <v>95</v>
      </c>
      <c r="E67" s="6">
        <v>100</v>
      </c>
      <c r="F67" s="6"/>
      <c r="G67" s="13">
        <v>0.05</v>
      </c>
      <c r="H67" s="21">
        <f t="shared" si="0"/>
        <v>0</v>
      </c>
      <c r="I67" s="21">
        <f t="shared" si="1"/>
        <v>0</v>
      </c>
      <c r="J67" s="21">
        <f t="shared" si="2"/>
        <v>0</v>
      </c>
    </row>
    <row r="68" spans="1:10">
      <c r="A68" s="6">
        <v>63</v>
      </c>
      <c r="B68" s="6" t="s">
        <v>199</v>
      </c>
      <c r="C68" s="6" t="s">
        <v>200</v>
      </c>
      <c r="D68" s="6" t="s">
        <v>96</v>
      </c>
      <c r="E68" s="6">
        <v>20</v>
      </c>
      <c r="F68" s="6"/>
      <c r="G68" s="13">
        <v>0.05</v>
      </c>
      <c r="H68" s="21">
        <f t="shared" si="0"/>
        <v>0</v>
      </c>
      <c r="I68" s="21">
        <f t="shared" si="1"/>
        <v>0</v>
      </c>
      <c r="J68" s="21">
        <f t="shared" si="2"/>
        <v>0</v>
      </c>
    </row>
    <row r="69" spans="1:10">
      <c r="A69" s="6">
        <v>64</v>
      </c>
      <c r="B69" s="6" t="s">
        <v>201</v>
      </c>
      <c r="C69" s="6" t="s">
        <v>200</v>
      </c>
      <c r="D69" s="6" t="s">
        <v>96</v>
      </c>
      <c r="E69" s="6">
        <v>500</v>
      </c>
      <c r="F69" s="6"/>
      <c r="G69" s="13">
        <v>0.05</v>
      </c>
      <c r="H69" s="21">
        <f t="shared" si="0"/>
        <v>0</v>
      </c>
      <c r="I69" s="21">
        <f t="shared" si="1"/>
        <v>0</v>
      </c>
      <c r="J69" s="21">
        <f t="shared" si="2"/>
        <v>0</v>
      </c>
    </row>
    <row r="70" spans="1:10">
      <c r="A70" s="6">
        <v>65</v>
      </c>
      <c r="B70" s="6" t="s">
        <v>202</v>
      </c>
      <c r="C70" s="6" t="s">
        <v>200</v>
      </c>
      <c r="D70" s="6" t="s">
        <v>96</v>
      </c>
      <c r="E70" s="6">
        <v>100</v>
      </c>
      <c r="F70" s="6"/>
      <c r="G70" s="13">
        <v>0.05</v>
      </c>
      <c r="H70" s="21">
        <f t="shared" si="0"/>
        <v>0</v>
      </c>
      <c r="I70" s="21">
        <f t="shared" si="1"/>
        <v>0</v>
      </c>
      <c r="J70" s="21">
        <f t="shared" si="2"/>
        <v>0</v>
      </c>
    </row>
    <row r="71" spans="1:10">
      <c r="A71" s="6">
        <v>66</v>
      </c>
      <c r="B71" s="6" t="s">
        <v>438</v>
      </c>
      <c r="C71" s="6" t="s">
        <v>203</v>
      </c>
      <c r="D71" s="6" t="s">
        <v>96</v>
      </c>
      <c r="E71" s="6">
        <v>10</v>
      </c>
      <c r="F71" s="6"/>
      <c r="G71" s="13">
        <v>0.05</v>
      </c>
      <c r="H71" s="21">
        <f t="shared" ref="H71:H81" si="3">E71*F71*G71</f>
        <v>0</v>
      </c>
      <c r="I71" s="21">
        <f t="shared" ref="I71:I81" si="4">E71*F71</f>
        <v>0</v>
      </c>
      <c r="J71" s="21">
        <f t="shared" ref="J71:J81" si="5">H71+I71</f>
        <v>0</v>
      </c>
    </row>
    <row r="72" spans="1:10">
      <c r="A72" s="6">
        <v>67</v>
      </c>
      <c r="B72" s="6" t="s">
        <v>204</v>
      </c>
      <c r="C72" s="6" t="s">
        <v>205</v>
      </c>
      <c r="D72" s="6" t="s">
        <v>95</v>
      </c>
      <c r="E72" s="6">
        <v>10</v>
      </c>
      <c r="F72" s="6"/>
      <c r="G72" s="13">
        <v>0.05</v>
      </c>
      <c r="H72" s="21">
        <f t="shared" si="3"/>
        <v>0</v>
      </c>
      <c r="I72" s="21">
        <f t="shared" si="4"/>
        <v>0</v>
      </c>
      <c r="J72" s="21">
        <f t="shared" si="5"/>
        <v>0</v>
      </c>
    </row>
    <row r="73" spans="1:10">
      <c r="A73" s="6">
        <v>68</v>
      </c>
      <c r="B73" s="6" t="s">
        <v>436</v>
      </c>
      <c r="C73" s="6" t="s">
        <v>149</v>
      </c>
      <c r="D73" s="6" t="s">
        <v>96</v>
      </c>
      <c r="E73" s="6">
        <v>20</v>
      </c>
      <c r="F73" s="6"/>
      <c r="G73" s="13">
        <v>0.05</v>
      </c>
      <c r="H73" s="21">
        <f t="shared" si="3"/>
        <v>0</v>
      </c>
      <c r="I73" s="21">
        <f t="shared" si="4"/>
        <v>0</v>
      </c>
      <c r="J73" s="21">
        <f t="shared" si="5"/>
        <v>0</v>
      </c>
    </row>
    <row r="74" spans="1:10">
      <c r="A74" s="6">
        <v>69</v>
      </c>
      <c r="B74" s="6" t="s">
        <v>206</v>
      </c>
      <c r="C74" s="6" t="s">
        <v>34</v>
      </c>
      <c r="D74" s="6" t="s">
        <v>207</v>
      </c>
      <c r="E74" s="6">
        <v>10</v>
      </c>
      <c r="F74" s="6"/>
      <c r="G74" s="13">
        <v>0.05</v>
      </c>
      <c r="H74" s="21">
        <f t="shared" si="3"/>
        <v>0</v>
      </c>
      <c r="I74" s="21">
        <f t="shared" si="4"/>
        <v>0</v>
      </c>
      <c r="J74" s="21">
        <f t="shared" si="5"/>
        <v>0</v>
      </c>
    </row>
    <row r="75" spans="1:10">
      <c r="A75" s="6">
        <v>70</v>
      </c>
      <c r="B75" s="6" t="s">
        <v>208</v>
      </c>
      <c r="C75" s="6" t="s">
        <v>34</v>
      </c>
      <c r="D75" s="6" t="s">
        <v>95</v>
      </c>
      <c r="E75" s="6">
        <v>25</v>
      </c>
      <c r="F75" s="6"/>
      <c r="G75" s="13">
        <v>0.05</v>
      </c>
      <c r="H75" s="21">
        <f t="shared" si="3"/>
        <v>0</v>
      </c>
      <c r="I75" s="21">
        <f t="shared" si="4"/>
        <v>0</v>
      </c>
      <c r="J75" s="21">
        <f t="shared" si="5"/>
        <v>0</v>
      </c>
    </row>
    <row r="76" spans="1:10">
      <c r="A76" s="6">
        <v>71</v>
      </c>
      <c r="B76" s="6" t="s">
        <v>437</v>
      </c>
      <c r="C76" s="6" t="s">
        <v>153</v>
      </c>
      <c r="D76" s="6" t="s">
        <v>209</v>
      </c>
      <c r="E76" s="6">
        <v>70</v>
      </c>
      <c r="F76" s="6"/>
      <c r="G76" s="13">
        <v>0.05</v>
      </c>
      <c r="H76" s="21">
        <f t="shared" si="3"/>
        <v>0</v>
      </c>
      <c r="I76" s="21">
        <f t="shared" si="4"/>
        <v>0</v>
      </c>
      <c r="J76" s="21">
        <f t="shared" si="5"/>
        <v>0</v>
      </c>
    </row>
    <row r="77" spans="1:10">
      <c r="A77" s="6">
        <v>72</v>
      </c>
      <c r="B77" s="6" t="s">
        <v>439</v>
      </c>
      <c r="C77" s="6" t="s">
        <v>205</v>
      </c>
      <c r="D77" s="6" t="s">
        <v>96</v>
      </c>
      <c r="E77" s="6">
        <v>5</v>
      </c>
      <c r="F77" s="6"/>
      <c r="G77" s="13">
        <v>0.05</v>
      </c>
      <c r="H77" s="21">
        <f t="shared" si="3"/>
        <v>0</v>
      </c>
      <c r="I77" s="21">
        <f t="shared" si="4"/>
        <v>0</v>
      </c>
      <c r="J77" s="21">
        <f t="shared" si="5"/>
        <v>0</v>
      </c>
    </row>
    <row r="78" spans="1:10">
      <c r="A78" s="6">
        <v>73</v>
      </c>
      <c r="B78" s="6" t="s">
        <v>440</v>
      </c>
      <c r="C78" s="6" t="s">
        <v>205</v>
      </c>
      <c r="D78" s="6" t="s">
        <v>96</v>
      </c>
      <c r="E78" s="6">
        <v>5</v>
      </c>
      <c r="F78" s="6"/>
      <c r="G78" s="13">
        <v>0.05</v>
      </c>
      <c r="H78" s="21">
        <f t="shared" si="3"/>
        <v>0</v>
      </c>
      <c r="I78" s="21">
        <f t="shared" si="4"/>
        <v>0</v>
      </c>
      <c r="J78" s="21">
        <f t="shared" si="5"/>
        <v>0</v>
      </c>
    </row>
    <row r="79" spans="1:10">
      <c r="A79" s="6">
        <v>74</v>
      </c>
      <c r="B79" s="6" t="s">
        <v>441</v>
      </c>
      <c r="C79" s="6" t="s">
        <v>205</v>
      </c>
      <c r="D79" s="6" t="s">
        <v>96</v>
      </c>
      <c r="E79" s="6">
        <v>5</v>
      </c>
      <c r="F79" s="6"/>
      <c r="G79" s="13">
        <v>0.05</v>
      </c>
      <c r="H79" s="21">
        <f t="shared" si="3"/>
        <v>0</v>
      </c>
      <c r="I79" s="21">
        <f t="shared" si="4"/>
        <v>0</v>
      </c>
      <c r="J79" s="21">
        <f t="shared" si="5"/>
        <v>0</v>
      </c>
    </row>
    <row r="80" spans="1:10">
      <c r="A80" s="6">
        <v>75</v>
      </c>
      <c r="B80" s="6" t="s">
        <v>442</v>
      </c>
      <c r="C80" s="6" t="s">
        <v>205</v>
      </c>
      <c r="D80" s="6" t="s">
        <v>96</v>
      </c>
      <c r="E80" s="6">
        <v>5</v>
      </c>
      <c r="F80" s="6"/>
      <c r="G80" s="13">
        <v>0.05</v>
      </c>
      <c r="H80" s="21">
        <f t="shared" si="3"/>
        <v>0</v>
      </c>
      <c r="I80" s="21">
        <f t="shared" si="4"/>
        <v>0</v>
      </c>
      <c r="J80" s="21">
        <f t="shared" si="5"/>
        <v>0</v>
      </c>
    </row>
    <row r="81" spans="1:10">
      <c r="A81" s="6">
        <v>76</v>
      </c>
      <c r="B81" s="6" t="s">
        <v>443</v>
      </c>
      <c r="C81" s="6" t="s">
        <v>205</v>
      </c>
      <c r="D81" s="6" t="s">
        <v>96</v>
      </c>
      <c r="E81" s="6">
        <v>10</v>
      </c>
      <c r="F81" s="6"/>
      <c r="G81" s="13">
        <v>0.05</v>
      </c>
      <c r="H81" s="21">
        <f t="shared" si="3"/>
        <v>0</v>
      </c>
      <c r="I81" s="21">
        <f t="shared" si="4"/>
        <v>0</v>
      </c>
      <c r="J81" s="21">
        <f t="shared" si="5"/>
        <v>0</v>
      </c>
    </row>
    <row r="82" spans="1:10">
      <c r="A82" s="6"/>
      <c r="B82" s="6"/>
      <c r="C82" s="6"/>
      <c r="D82" s="6"/>
      <c r="E82" s="6"/>
      <c r="F82" s="6"/>
      <c r="G82" s="6"/>
      <c r="H82" s="6"/>
      <c r="I82" s="23">
        <f>SUM(I6:I81)</f>
        <v>0</v>
      </c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18" t="s">
        <v>138</v>
      </c>
      <c r="J84" s="23">
        <f>SUM(J6:J83)</f>
        <v>0</v>
      </c>
    </row>
    <row r="86" spans="1:10">
      <c r="H86" s="28" t="s">
        <v>137</v>
      </c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48"/>
  <sheetViews>
    <sheetView workbookViewId="0">
      <selection activeCell="B3" sqref="B3"/>
    </sheetView>
  </sheetViews>
  <sheetFormatPr defaultRowHeight="15"/>
  <cols>
    <col min="1" max="1" width="3.875" style="1" bestFit="1" customWidth="1"/>
    <col min="2" max="2" width="43.125" style="1" bestFit="1" customWidth="1"/>
    <col min="3" max="3" width="9.375" style="1" bestFit="1" customWidth="1"/>
    <col min="4" max="4" width="3.375" style="1" bestFit="1" customWidth="1"/>
    <col min="5" max="5" width="4.375" style="1" bestFit="1" customWidth="1"/>
    <col min="6" max="6" width="8.25" style="1" bestFit="1" customWidth="1"/>
    <col min="7" max="7" width="5.75" style="1" bestFit="1" customWidth="1"/>
    <col min="8" max="8" width="6.25" style="1" bestFit="1" customWidth="1"/>
    <col min="9" max="9" width="8.25" style="1" bestFit="1" customWidth="1"/>
    <col min="10" max="10" width="8.875" style="1" bestFit="1" customWidth="1"/>
    <col min="11" max="16384" width="9" style="1"/>
  </cols>
  <sheetData>
    <row r="2" spans="1:10" ht="22.5">
      <c r="A2" s="48" t="s">
        <v>383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82.5" customHeight="1">
      <c r="A3" s="6" t="s">
        <v>0</v>
      </c>
      <c r="B3" s="7" t="s">
        <v>413</v>
      </c>
      <c r="C3" s="9" t="s">
        <v>1</v>
      </c>
      <c r="D3" s="9" t="s">
        <v>2</v>
      </c>
      <c r="E3" s="9" t="s">
        <v>9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ht="30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60" customHeight="1">
      <c r="A5" s="6"/>
      <c r="B5" s="6" t="s">
        <v>8</v>
      </c>
      <c r="C5" s="6"/>
      <c r="D5" s="6"/>
      <c r="E5" s="6"/>
      <c r="F5" s="6"/>
      <c r="G5" s="6"/>
      <c r="H5" s="6"/>
      <c r="I5" s="6"/>
      <c r="J5" s="6"/>
    </row>
    <row r="6" spans="1:10">
      <c r="A6" s="6">
        <v>1</v>
      </c>
      <c r="B6" s="6" t="s">
        <v>210</v>
      </c>
      <c r="C6" s="6" t="s">
        <v>211</v>
      </c>
      <c r="D6" s="6" t="s">
        <v>95</v>
      </c>
      <c r="E6" s="6">
        <v>5</v>
      </c>
      <c r="F6" s="11"/>
      <c r="G6" s="12">
        <v>0.08</v>
      </c>
      <c r="H6" s="21">
        <f>E6*F6*G6</f>
        <v>0</v>
      </c>
      <c r="I6" s="21">
        <f>E6*F6</f>
        <v>0</v>
      </c>
      <c r="J6" s="21">
        <f>H6+I6</f>
        <v>0</v>
      </c>
    </row>
    <row r="7" spans="1:10">
      <c r="A7" s="6">
        <v>2</v>
      </c>
      <c r="B7" s="6" t="s">
        <v>212</v>
      </c>
      <c r="C7" s="6" t="s">
        <v>412</v>
      </c>
      <c r="D7" s="6" t="s">
        <v>96</v>
      </c>
      <c r="E7" s="6">
        <v>20</v>
      </c>
      <c r="F7" s="11"/>
      <c r="G7" s="12">
        <v>0.08</v>
      </c>
      <c r="H7" s="21">
        <f>E7*F7*G7</f>
        <v>0</v>
      </c>
      <c r="I7" s="21">
        <f>E7*F7</f>
        <v>0</v>
      </c>
      <c r="J7" s="21">
        <f t="shared" ref="J7:J44" si="0">H7+I7</f>
        <v>0</v>
      </c>
    </row>
    <row r="8" spans="1:10">
      <c r="A8" s="6">
        <v>3</v>
      </c>
      <c r="B8" s="6" t="s">
        <v>39</v>
      </c>
      <c r="C8" s="6" t="s">
        <v>43</v>
      </c>
      <c r="D8" s="6" t="s">
        <v>95</v>
      </c>
      <c r="E8" s="6">
        <v>600</v>
      </c>
      <c r="F8" s="11"/>
      <c r="G8" s="12">
        <v>0.05</v>
      </c>
      <c r="H8" s="21">
        <f t="shared" ref="H8:H44" si="1">E8*F8*G8</f>
        <v>0</v>
      </c>
      <c r="I8" s="21">
        <f t="shared" ref="I8:I44" si="2">E8*F8</f>
        <v>0</v>
      </c>
      <c r="J8" s="21">
        <f t="shared" si="0"/>
        <v>0</v>
      </c>
    </row>
    <row r="9" spans="1:10">
      <c r="A9" s="6">
        <v>4</v>
      </c>
      <c r="B9" s="6" t="s">
        <v>213</v>
      </c>
      <c r="C9" s="6" t="s">
        <v>214</v>
      </c>
      <c r="D9" s="6" t="s">
        <v>96</v>
      </c>
      <c r="E9" s="6">
        <v>10</v>
      </c>
      <c r="F9" s="11"/>
      <c r="G9" s="12">
        <v>0.08</v>
      </c>
      <c r="H9" s="21">
        <f t="shared" si="1"/>
        <v>0</v>
      </c>
      <c r="I9" s="21">
        <f t="shared" si="2"/>
        <v>0</v>
      </c>
      <c r="J9" s="21">
        <f t="shared" si="0"/>
        <v>0</v>
      </c>
    </row>
    <row r="10" spans="1:10">
      <c r="A10" s="6">
        <v>5</v>
      </c>
      <c r="B10" s="6" t="s">
        <v>450</v>
      </c>
      <c r="C10" s="6" t="s">
        <v>44</v>
      </c>
      <c r="D10" s="6" t="s">
        <v>95</v>
      </c>
      <c r="E10" s="6">
        <v>1800</v>
      </c>
      <c r="F10" s="11"/>
      <c r="G10" s="12">
        <v>0.08</v>
      </c>
      <c r="H10" s="21">
        <f t="shared" si="1"/>
        <v>0</v>
      </c>
      <c r="I10" s="21">
        <f t="shared" si="2"/>
        <v>0</v>
      </c>
      <c r="J10" s="21">
        <f t="shared" si="0"/>
        <v>0</v>
      </c>
    </row>
    <row r="11" spans="1:10">
      <c r="A11" s="6">
        <v>6</v>
      </c>
      <c r="B11" s="6" t="s">
        <v>215</v>
      </c>
      <c r="C11" s="6" t="s">
        <v>216</v>
      </c>
      <c r="D11" s="6" t="s">
        <v>95</v>
      </c>
      <c r="E11" s="38">
        <v>80</v>
      </c>
      <c r="F11" s="11"/>
      <c r="G11" s="12">
        <v>0.08</v>
      </c>
      <c r="H11" s="21">
        <f t="shared" si="1"/>
        <v>0</v>
      </c>
      <c r="I11" s="21">
        <f t="shared" si="2"/>
        <v>0</v>
      </c>
      <c r="J11" s="21">
        <f t="shared" si="0"/>
        <v>0</v>
      </c>
    </row>
    <row r="12" spans="1:10">
      <c r="A12" s="6">
        <v>7</v>
      </c>
      <c r="B12" s="6" t="s">
        <v>509</v>
      </c>
      <c r="C12" s="6" t="s">
        <v>217</v>
      </c>
      <c r="D12" s="6" t="s">
        <v>96</v>
      </c>
      <c r="E12" s="6">
        <v>400</v>
      </c>
      <c r="F12" s="11"/>
      <c r="G12" s="12">
        <v>0.05</v>
      </c>
      <c r="H12" s="21">
        <f t="shared" si="1"/>
        <v>0</v>
      </c>
      <c r="I12" s="21">
        <f t="shared" si="2"/>
        <v>0</v>
      </c>
      <c r="J12" s="21">
        <f t="shared" si="0"/>
        <v>0</v>
      </c>
    </row>
    <row r="13" spans="1:10">
      <c r="A13" s="6">
        <v>8</v>
      </c>
      <c r="B13" s="6" t="s">
        <v>218</v>
      </c>
      <c r="C13" s="6" t="s">
        <v>43</v>
      </c>
      <c r="D13" s="6" t="s">
        <v>95</v>
      </c>
      <c r="E13" s="6">
        <v>50</v>
      </c>
      <c r="F13" s="11"/>
      <c r="G13" s="12">
        <v>0.05</v>
      </c>
      <c r="H13" s="21">
        <f t="shared" si="1"/>
        <v>0</v>
      </c>
      <c r="I13" s="21">
        <f t="shared" si="2"/>
        <v>0</v>
      </c>
      <c r="J13" s="21">
        <f t="shared" si="0"/>
        <v>0</v>
      </c>
    </row>
    <row r="14" spans="1:10">
      <c r="A14" s="6">
        <v>9</v>
      </c>
      <c r="B14" s="6" t="s">
        <v>40</v>
      </c>
      <c r="C14" s="6" t="s">
        <v>45</v>
      </c>
      <c r="D14" s="6" t="s">
        <v>95</v>
      </c>
      <c r="E14" s="6">
        <v>350</v>
      </c>
      <c r="F14" s="11"/>
      <c r="G14" s="12">
        <v>0.08</v>
      </c>
      <c r="H14" s="21">
        <f t="shared" si="1"/>
        <v>0</v>
      </c>
      <c r="I14" s="21">
        <f t="shared" si="2"/>
        <v>0</v>
      </c>
      <c r="J14" s="21">
        <f t="shared" si="0"/>
        <v>0</v>
      </c>
    </row>
    <row r="15" spans="1:10">
      <c r="A15" s="6">
        <v>10</v>
      </c>
      <c r="B15" s="6" t="s">
        <v>219</v>
      </c>
      <c r="C15" s="6" t="s">
        <v>43</v>
      </c>
      <c r="D15" s="6" t="s">
        <v>95</v>
      </c>
      <c r="E15" s="6">
        <v>200</v>
      </c>
      <c r="F15" s="11"/>
      <c r="G15" s="12">
        <v>0.05</v>
      </c>
      <c r="H15" s="21">
        <f t="shared" si="1"/>
        <v>0</v>
      </c>
      <c r="I15" s="21">
        <f t="shared" si="2"/>
        <v>0</v>
      </c>
      <c r="J15" s="21">
        <f t="shared" si="0"/>
        <v>0</v>
      </c>
    </row>
    <row r="16" spans="1:10">
      <c r="A16" s="6">
        <v>11</v>
      </c>
      <c r="B16" s="6" t="s">
        <v>220</v>
      </c>
      <c r="C16" s="6" t="s">
        <v>221</v>
      </c>
      <c r="D16" s="6" t="s">
        <v>95</v>
      </c>
      <c r="E16" s="6">
        <v>5</v>
      </c>
      <c r="F16" s="11"/>
      <c r="G16" s="12">
        <v>0.08</v>
      </c>
      <c r="H16" s="21">
        <f t="shared" si="1"/>
        <v>0</v>
      </c>
      <c r="I16" s="21">
        <f t="shared" si="2"/>
        <v>0</v>
      </c>
      <c r="J16" s="21">
        <f t="shared" si="0"/>
        <v>0</v>
      </c>
    </row>
    <row r="17" spans="1:10">
      <c r="A17" s="6">
        <v>12</v>
      </c>
      <c r="B17" s="6" t="s">
        <v>222</v>
      </c>
      <c r="C17" s="6" t="s">
        <v>211</v>
      </c>
      <c r="D17" s="6" t="s">
        <v>95</v>
      </c>
      <c r="E17" s="6">
        <v>5</v>
      </c>
      <c r="F17" s="11"/>
      <c r="G17" s="12">
        <v>0.08</v>
      </c>
      <c r="H17" s="21">
        <f t="shared" si="1"/>
        <v>0</v>
      </c>
      <c r="I17" s="21">
        <f t="shared" si="2"/>
        <v>0</v>
      </c>
      <c r="J17" s="21">
        <f t="shared" si="0"/>
        <v>0</v>
      </c>
    </row>
    <row r="18" spans="1:10">
      <c r="A18" s="6">
        <v>13</v>
      </c>
      <c r="B18" s="6" t="s">
        <v>223</v>
      </c>
      <c r="C18" s="6" t="s">
        <v>46</v>
      </c>
      <c r="D18" s="6" t="s">
        <v>95</v>
      </c>
      <c r="E18" s="6">
        <v>2000</v>
      </c>
      <c r="F18" s="11"/>
      <c r="G18" s="12">
        <v>0.05</v>
      </c>
      <c r="H18" s="21">
        <f t="shared" si="1"/>
        <v>0</v>
      </c>
      <c r="I18" s="21">
        <f t="shared" si="2"/>
        <v>0</v>
      </c>
      <c r="J18" s="21">
        <f t="shared" si="0"/>
        <v>0</v>
      </c>
    </row>
    <row r="19" spans="1:10">
      <c r="A19" s="6">
        <v>14</v>
      </c>
      <c r="B19" s="6" t="s">
        <v>224</v>
      </c>
      <c r="C19" s="6" t="s">
        <v>46</v>
      </c>
      <c r="D19" s="6" t="s">
        <v>95</v>
      </c>
      <c r="E19" s="6">
        <v>5</v>
      </c>
      <c r="F19" s="6"/>
      <c r="G19" s="13">
        <v>0.05</v>
      </c>
      <c r="H19" s="21">
        <f t="shared" si="1"/>
        <v>0</v>
      </c>
      <c r="I19" s="21">
        <f t="shared" si="2"/>
        <v>0</v>
      </c>
      <c r="J19" s="21">
        <f t="shared" si="0"/>
        <v>0</v>
      </c>
    </row>
    <row r="20" spans="1:10">
      <c r="A20" s="6">
        <v>15</v>
      </c>
      <c r="B20" s="6" t="s">
        <v>225</v>
      </c>
      <c r="C20" s="6" t="s">
        <v>48</v>
      </c>
      <c r="D20" s="6" t="s">
        <v>95</v>
      </c>
      <c r="E20" s="6">
        <v>3700</v>
      </c>
      <c r="F20" s="6"/>
      <c r="G20" s="13">
        <v>0.05</v>
      </c>
      <c r="H20" s="21">
        <f t="shared" si="1"/>
        <v>0</v>
      </c>
      <c r="I20" s="21">
        <f t="shared" si="2"/>
        <v>0</v>
      </c>
      <c r="J20" s="21">
        <f t="shared" si="0"/>
        <v>0</v>
      </c>
    </row>
    <row r="21" spans="1:10">
      <c r="A21" s="6">
        <v>16</v>
      </c>
      <c r="B21" s="6" t="s">
        <v>226</v>
      </c>
      <c r="C21" s="6" t="s">
        <v>227</v>
      </c>
      <c r="D21" s="6" t="s">
        <v>95</v>
      </c>
      <c r="E21" s="38">
        <v>15</v>
      </c>
      <c r="F21" s="6"/>
      <c r="G21" s="13">
        <v>0.08</v>
      </c>
      <c r="H21" s="21">
        <f t="shared" si="1"/>
        <v>0</v>
      </c>
      <c r="I21" s="21">
        <f t="shared" si="2"/>
        <v>0</v>
      </c>
      <c r="J21" s="21">
        <f t="shared" si="0"/>
        <v>0</v>
      </c>
    </row>
    <row r="22" spans="1:10">
      <c r="A22" s="6">
        <v>17</v>
      </c>
      <c r="B22" s="6" t="s">
        <v>228</v>
      </c>
      <c r="C22" s="6" t="s">
        <v>217</v>
      </c>
      <c r="D22" s="6" t="s">
        <v>95</v>
      </c>
      <c r="E22" s="6">
        <v>10</v>
      </c>
      <c r="F22" s="6"/>
      <c r="G22" s="13">
        <v>0.05</v>
      </c>
      <c r="H22" s="21">
        <f t="shared" si="1"/>
        <v>0</v>
      </c>
      <c r="I22" s="21">
        <f t="shared" si="2"/>
        <v>0</v>
      </c>
      <c r="J22" s="21">
        <f t="shared" si="0"/>
        <v>0</v>
      </c>
    </row>
    <row r="23" spans="1:10">
      <c r="A23" s="6">
        <v>18</v>
      </c>
      <c r="B23" s="6" t="s">
        <v>229</v>
      </c>
      <c r="C23" s="6" t="s">
        <v>230</v>
      </c>
      <c r="D23" s="6" t="s">
        <v>95</v>
      </c>
      <c r="E23" s="6">
        <v>10</v>
      </c>
      <c r="F23" s="6"/>
      <c r="G23" s="13">
        <v>0.05</v>
      </c>
      <c r="H23" s="21">
        <f t="shared" si="1"/>
        <v>0</v>
      </c>
      <c r="I23" s="21">
        <f t="shared" si="2"/>
        <v>0</v>
      </c>
      <c r="J23" s="21">
        <f t="shared" si="0"/>
        <v>0</v>
      </c>
    </row>
    <row r="24" spans="1:10">
      <c r="A24" s="6">
        <v>19</v>
      </c>
      <c r="B24" s="6" t="s">
        <v>41</v>
      </c>
      <c r="C24" s="6" t="s">
        <v>47</v>
      </c>
      <c r="D24" s="6" t="s">
        <v>95</v>
      </c>
      <c r="E24" s="6">
        <v>30</v>
      </c>
      <c r="F24" s="6"/>
      <c r="G24" s="13">
        <v>0.08</v>
      </c>
      <c r="H24" s="21">
        <f t="shared" si="1"/>
        <v>0</v>
      </c>
      <c r="I24" s="21">
        <f t="shared" si="2"/>
        <v>0</v>
      </c>
      <c r="J24" s="21">
        <f t="shared" si="0"/>
        <v>0</v>
      </c>
    </row>
    <row r="25" spans="1:10">
      <c r="A25" s="6">
        <v>20</v>
      </c>
      <c r="B25" s="6" t="s">
        <v>231</v>
      </c>
      <c r="C25" s="6" t="s">
        <v>47</v>
      </c>
      <c r="D25" s="6" t="s">
        <v>96</v>
      </c>
      <c r="E25" s="6">
        <v>3000</v>
      </c>
      <c r="F25" s="6"/>
      <c r="G25" s="13">
        <v>0.08</v>
      </c>
      <c r="H25" s="21">
        <f t="shared" si="1"/>
        <v>0</v>
      </c>
      <c r="I25" s="21">
        <f t="shared" si="2"/>
        <v>0</v>
      </c>
      <c r="J25" s="21">
        <f t="shared" si="0"/>
        <v>0</v>
      </c>
    </row>
    <row r="26" spans="1:10">
      <c r="A26" s="6">
        <v>21</v>
      </c>
      <c r="B26" s="6" t="s">
        <v>232</v>
      </c>
      <c r="C26" s="6" t="s">
        <v>233</v>
      </c>
      <c r="D26" s="6" t="s">
        <v>96</v>
      </c>
      <c r="E26" s="6">
        <v>10</v>
      </c>
      <c r="F26" s="6"/>
      <c r="G26" s="13">
        <v>0.08</v>
      </c>
      <c r="H26" s="21">
        <f t="shared" si="1"/>
        <v>0</v>
      </c>
      <c r="I26" s="21">
        <f t="shared" si="2"/>
        <v>0</v>
      </c>
      <c r="J26" s="21">
        <f t="shared" si="0"/>
        <v>0</v>
      </c>
    </row>
    <row r="27" spans="1:10">
      <c r="A27" s="6">
        <v>22</v>
      </c>
      <c r="B27" s="6" t="s">
        <v>510</v>
      </c>
      <c r="C27" s="6" t="s">
        <v>230</v>
      </c>
      <c r="D27" s="6" t="s">
        <v>96</v>
      </c>
      <c r="E27" s="6">
        <v>10</v>
      </c>
      <c r="F27" s="6"/>
      <c r="G27" s="13">
        <v>0.05</v>
      </c>
      <c r="H27" s="21">
        <f t="shared" si="1"/>
        <v>0</v>
      </c>
      <c r="I27" s="21">
        <f t="shared" si="2"/>
        <v>0</v>
      </c>
      <c r="J27" s="21">
        <f t="shared" si="0"/>
        <v>0</v>
      </c>
    </row>
    <row r="28" spans="1:10">
      <c r="A28" s="6">
        <v>23</v>
      </c>
      <c r="B28" s="6" t="s">
        <v>234</v>
      </c>
      <c r="C28" s="6" t="s">
        <v>49</v>
      </c>
      <c r="D28" s="6" t="s">
        <v>95</v>
      </c>
      <c r="E28" s="6">
        <v>800</v>
      </c>
      <c r="F28" s="6"/>
      <c r="G28" s="13">
        <v>0.08</v>
      </c>
      <c r="H28" s="21">
        <f t="shared" si="1"/>
        <v>0</v>
      </c>
      <c r="I28" s="21">
        <f t="shared" si="2"/>
        <v>0</v>
      </c>
      <c r="J28" s="21">
        <f t="shared" si="0"/>
        <v>0</v>
      </c>
    </row>
    <row r="29" spans="1:10">
      <c r="A29" s="6">
        <v>24</v>
      </c>
      <c r="B29" s="6" t="s">
        <v>235</v>
      </c>
      <c r="C29" s="6" t="s">
        <v>236</v>
      </c>
      <c r="D29" s="6" t="s">
        <v>95</v>
      </c>
      <c r="E29" s="6">
        <v>5</v>
      </c>
      <c r="F29" s="6"/>
      <c r="G29" s="13">
        <v>0.05</v>
      </c>
      <c r="H29" s="21">
        <f t="shared" si="1"/>
        <v>0</v>
      </c>
      <c r="I29" s="21">
        <f t="shared" si="2"/>
        <v>0</v>
      </c>
      <c r="J29" s="21">
        <f t="shared" si="0"/>
        <v>0</v>
      </c>
    </row>
    <row r="30" spans="1:10">
      <c r="A30" s="6">
        <v>25</v>
      </c>
      <c r="B30" s="6" t="s">
        <v>237</v>
      </c>
      <c r="C30" s="6" t="s">
        <v>43</v>
      </c>
      <c r="D30" s="6" t="s">
        <v>95</v>
      </c>
      <c r="E30" s="6">
        <v>100</v>
      </c>
      <c r="F30" s="6"/>
      <c r="G30" s="13">
        <v>0.05</v>
      </c>
      <c r="H30" s="21">
        <f t="shared" si="1"/>
        <v>0</v>
      </c>
      <c r="I30" s="21">
        <f t="shared" si="2"/>
        <v>0</v>
      </c>
      <c r="J30" s="21">
        <f t="shared" si="0"/>
        <v>0</v>
      </c>
    </row>
    <row r="31" spans="1:10">
      <c r="A31" s="6">
        <v>26</v>
      </c>
      <c r="B31" s="6" t="s">
        <v>238</v>
      </c>
      <c r="C31" s="6" t="s">
        <v>239</v>
      </c>
      <c r="D31" s="6" t="s">
        <v>95</v>
      </c>
      <c r="E31" s="38">
        <v>100</v>
      </c>
      <c r="F31" s="6"/>
      <c r="G31" s="13">
        <v>0.08</v>
      </c>
      <c r="H31" s="21">
        <f t="shared" si="1"/>
        <v>0</v>
      </c>
      <c r="I31" s="21">
        <f t="shared" si="2"/>
        <v>0</v>
      </c>
      <c r="J31" s="21">
        <f t="shared" si="0"/>
        <v>0</v>
      </c>
    </row>
    <row r="32" spans="1:10">
      <c r="A32" s="6">
        <v>27</v>
      </c>
      <c r="B32" s="6" t="s">
        <v>42</v>
      </c>
      <c r="C32" s="6" t="s">
        <v>43</v>
      </c>
      <c r="D32" s="6" t="s">
        <v>95</v>
      </c>
      <c r="E32" s="6">
        <v>300</v>
      </c>
      <c r="F32" s="6"/>
      <c r="G32" s="13">
        <v>0.05</v>
      </c>
      <c r="H32" s="21">
        <f t="shared" si="1"/>
        <v>0</v>
      </c>
      <c r="I32" s="21">
        <f t="shared" si="2"/>
        <v>0</v>
      </c>
      <c r="J32" s="21">
        <f t="shared" si="0"/>
        <v>0</v>
      </c>
    </row>
    <row r="33" spans="1:10">
      <c r="A33" s="6">
        <v>28</v>
      </c>
      <c r="B33" s="6" t="s">
        <v>240</v>
      </c>
      <c r="C33" s="6" t="s">
        <v>239</v>
      </c>
      <c r="D33" s="6" t="s">
        <v>95</v>
      </c>
      <c r="E33" s="6">
        <v>100</v>
      </c>
      <c r="F33" s="6"/>
      <c r="G33" s="13">
        <v>0.08</v>
      </c>
      <c r="H33" s="21">
        <f t="shared" si="1"/>
        <v>0</v>
      </c>
      <c r="I33" s="21">
        <f t="shared" si="2"/>
        <v>0</v>
      </c>
      <c r="J33" s="21">
        <f t="shared" si="0"/>
        <v>0</v>
      </c>
    </row>
    <row r="34" spans="1:10">
      <c r="A34" s="6">
        <v>29</v>
      </c>
      <c r="B34" s="6" t="s">
        <v>241</v>
      </c>
      <c r="C34" s="6" t="s">
        <v>151</v>
      </c>
      <c r="D34" s="6" t="s">
        <v>95</v>
      </c>
      <c r="E34" s="6">
        <v>5</v>
      </c>
      <c r="F34" s="6"/>
      <c r="G34" s="13">
        <v>0.05</v>
      </c>
      <c r="H34" s="21">
        <f t="shared" si="1"/>
        <v>0</v>
      </c>
      <c r="I34" s="21">
        <f t="shared" si="2"/>
        <v>0</v>
      </c>
      <c r="J34" s="21">
        <f t="shared" si="0"/>
        <v>0</v>
      </c>
    </row>
    <row r="35" spans="1:10">
      <c r="A35" s="6">
        <v>30</v>
      </c>
      <c r="B35" s="6" t="s">
        <v>242</v>
      </c>
      <c r="C35" s="6" t="s">
        <v>50</v>
      </c>
      <c r="D35" s="6" t="s">
        <v>95</v>
      </c>
      <c r="E35" s="6">
        <v>1200</v>
      </c>
      <c r="F35" s="6"/>
      <c r="G35" s="13">
        <v>0.08</v>
      </c>
      <c r="H35" s="21">
        <f t="shared" si="1"/>
        <v>0</v>
      </c>
      <c r="I35" s="21">
        <f t="shared" si="2"/>
        <v>0</v>
      </c>
      <c r="J35" s="21">
        <f t="shared" si="0"/>
        <v>0</v>
      </c>
    </row>
    <row r="36" spans="1:10">
      <c r="A36" s="6">
        <v>31</v>
      </c>
      <c r="B36" s="6" t="s">
        <v>243</v>
      </c>
      <c r="C36" s="6" t="s">
        <v>51</v>
      </c>
      <c r="D36" s="6" t="s">
        <v>95</v>
      </c>
      <c r="E36" s="6">
        <v>150</v>
      </c>
      <c r="F36" s="6"/>
      <c r="G36" s="13">
        <v>0.05</v>
      </c>
      <c r="H36" s="21">
        <f t="shared" si="1"/>
        <v>0</v>
      </c>
      <c r="I36" s="21">
        <f t="shared" si="2"/>
        <v>0</v>
      </c>
      <c r="J36" s="21">
        <f t="shared" si="0"/>
        <v>0</v>
      </c>
    </row>
    <row r="37" spans="1:10">
      <c r="A37" s="6">
        <v>32</v>
      </c>
      <c r="B37" s="6" t="s">
        <v>244</v>
      </c>
      <c r="C37" s="6" t="s">
        <v>245</v>
      </c>
      <c r="D37" s="6" t="s">
        <v>95</v>
      </c>
      <c r="E37" s="6">
        <v>70</v>
      </c>
      <c r="F37" s="6"/>
      <c r="G37" s="13">
        <v>0.08</v>
      </c>
      <c r="H37" s="21">
        <f t="shared" si="1"/>
        <v>0</v>
      </c>
      <c r="I37" s="21">
        <f t="shared" si="2"/>
        <v>0</v>
      </c>
      <c r="J37" s="21">
        <f t="shared" si="0"/>
        <v>0</v>
      </c>
    </row>
    <row r="38" spans="1:10">
      <c r="A38" s="6">
        <v>33</v>
      </c>
      <c r="B38" s="6" t="s">
        <v>246</v>
      </c>
      <c r="C38" s="6" t="s">
        <v>52</v>
      </c>
      <c r="D38" s="6" t="s">
        <v>96</v>
      </c>
      <c r="E38" s="6">
        <v>30</v>
      </c>
      <c r="F38" s="6"/>
      <c r="G38" s="13">
        <v>0.05</v>
      </c>
      <c r="H38" s="21">
        <f t="shared" si="1"/>
        <v>0</v>
      </c>
      <c r="I38" s="21">
        <f t="shared" si="2"/>
        <v>0</v>
      </c>
      <c r="J38" s="21">
        <f t="shared" si="0"/>
        <v>0</v>
      </c>
    </row>
    <row r="39" spans="1:10">
      <c r="A39" s="6">
        <v>34</v>
      </c>
      <c r="B39" s="6" t="s">
        <v>247</v>
      </c>
      <c r="C39" s="6" t="s">
        <v>52</v>
      </c>
      <c r="D39" s="6" t="s">
        <v>95</v>
      </c>
      <c r="E39" s="6">
        <v>200</v>
      </c>
      <c r="F39" s="6"/>
      <c r="G39" s="13">
        <v>0.05</v>
      </c>
      <c r="H39" s="21">
        <f t="shared" si="1"/>
        <v>0</v>
      </c>
      <c r="I39" s="21">
        <f t="shared" si="2"/>
        <v>0</v>
      </c>
      <c r="J39" s="21">
        <f t="shared" si="0"/>
        <v>0</v>
      </c>
    </row>
    <row r="40" spans="1:10">
      <c r="A40" s="6">
        <v>35</v>
      </c>
      <c r="B40" s="6" t="s">
        <v>248</v>
      </c>
      <c r="C40" s="6" t="s">
        <v>53</v>
      </c>
      <c r="D40" s="6" t="s">
        <v>95</v>
      </c>
      <c r="E40" s="6">
        <v>100</v>
      </c>
      <c r="F40" s="6"/>
      <c r="G40" s="13">
        <v>0.05</v>
      </c>
      <c r="H40" s="21">
        <f t="shared" si="1"/>
        <v>0</v>
      </c>
      <c r="I40" s="21">
        <f t="shared" si="2"/>
        <v>0</v>
      </c>
      <c r="J40" s="21">
        <f t="shared" si="0"/>
        <v>0</v>
      </c>
    </row>
    <row r="41" spans="1:10">
      <c r="A41" s="6">
        <v>36</v>
      </c>
      <c r="B41" s="6" t="s">
        <v>249</v>
      </c>
      <c r="C41" s="6" t="s">
        <v>53</v>
      </c>
      <c r="D41" s="6" t="s">
        <v>95</v>
      </c>
      <c r="E41" s="6">
        <v>130</v>
      </c>
      <c r="F41" s="6"/>
      <c r="G41" s="13">
        <v>0.05</v>
      </c>
      <c r="H41" s="21">
        <f t="shared" si="1"/>
        <v>0</v>
      </c>
      <c r="I41" s="21">
        <f t="shared" si="2"/>
        <v>0</v>
      </c>
      <c r="J41" s="21">
        <f t="shared" si="0"/>
        <v>0</v>
      </c>
    </row>
    <row r="42" spans="1:10">
      <c r="A42" s="6">
        <v>37</v>
      </c>
      <c r="B42" s="6" t="s">
        <v>250</v>
      </c>
      <c r="C42" s="6" t="s">
        <v>53</v>
      </c>
      <c r="D42" s="6" t="s">
        <v>95</v>
      </c>
      <c r="E42" s="6">
        <v>500</v>
      </c>
      <c r="F42" s="6"/>
      <c r="G42" s="13">
        <v>0.05</v>
      </c>
      <c r="H42" s="21">
        <f t="shared" si="1"/>
        <v>0</v>
      </c>
      <c r="I42" s="21">
        <f t="shared" si="2"/>
        <v>0</v>
      </c>
      <c r="J42" s="21">
        <f t="shared" si="0"/>
        <v>0</v>
      </c>
    </row>
    <row r="43" spans="1:10">
      <c r="A43" s="6">
        <v>38</v>
      </c>
      <c r="B43" s="6" t="s">
        <v>251</v>
      </c>
      <c r="C43" s="6" t="s">
        <v>252</v>
      </c>
      <c r="D43" s="6" t="s">
        <v>95</v>
      </c>
      <c r="E43" s="6">
        <v>10</v>
      </c>
      <c r="F43" s="6"/>
      <c r="G43" s="13">
        <v>0.05</v>
      </c>
      <c r="H43" s="21">
        <f t="shared" si="1"/>
        <v>0</v>
      </c>
      <c r="I43" s="21">
        <f t="shared" si="2"/>
        <v>0</v>
      </c>
      <c r="J43" s="21">
        <f t="shared" si="0"/>
        <v>0</v>
      </c>
    </row>
    <row r="44" spans="1:10">
      <c r="A44" s="6">
        <v>39</v>
      </c>
      <c r="B44" s="6" t="s">
        <v>253</v>
      </c>
      <c r="C44" s="6" t="s">
        <v>211</v>
      </c>
      <c r="D44" s="6" t="s">
        <v>95</v>
      </c>
      <c r="E44" s="6">
        <v>150</v>
      </c>
      <c r="F44" s="6"/>
      <c r="G44" s="13">
        <v>0.08</v>
      </c>
      <c r="H44" s="21">
        <f t="shared" si="1"/>
        <v>0</v>
      </c>
      <c r="I44" s="21">
        <f t="shared" si="2"/>
        <v>0</v>
      </c>
      <c r="J44" s="21">
        <f t="shared" si="0"/>
        <v>0</v>
      </c>
    </row>
    <row r="45" spans="1:10">
      <c r="A45" s="6"/>
      <c r="B45" s="6"/>
      <c r="C45" s="6"/>
      <c r="D45" s="6"/>
      <c r="E45" s="6"/>
      <c r="F45" s="6"/>
      <c r="G45" s="6"/>
      <c r="H45" s="21"/>
      <c r="I45" s="21">
        <f>SUM(I6:I44)</f>
        <v>0</v>
      </c>
      <c r="J45" s="21"/>
    </row>
    <row r="46" spans="1:10">
      <c r="A46" s="6"/>
      <c r="B46" s="6"/>
      <c r="C46" s="6"/>
      <c r="D46" s="6"/>
      <c r="E46" s="6"/>
      <c r="F46" s="6"/>
      <c r="G46" s="6"/>
      <c r="H46" s="21"/>
      <c r="I46" s="23" t="s">
        <v>138</v>
      </c>
      <c r="J46" s="23">
        <f>SUM(J6:J45)</f>
        <v>0</v>
      </c>
    </row>
    <row r="47" spans="1:10">
      <c r="J47" s="28" t="s">
        <v>137</v>
      </c>
    </row>
    <row r="48" spans="1:10">
      <c r="J48" s="2"/>
    </row>
  </sheetData>
  <mergeCells count="1">
    <mergeCell ref="A2:J2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ARTYKUŁY SYPKIE</vt:lpstr>
      <vt:lpstr>DRÓB</vt:lpstr>
      <vt:lpstr>MIĘSO WIEPRZOWE, WOŁOWE</vt:lpstr>
      <vt:lpstr>MLEKO</vt:lpstr>
      <vt:lpstr>JAJKA</vt:lpstr>
      <vt:lpstr>NABIAŁ</vt:lpstr>
      <vt:lpstr>MROŻONKI</vt:lpstr>
      <vt:lpstr>WARZYWA</vt:lpstr>
      <vt:lpstr>OWOCE</vt:lpstr>
      <vt:lpstr>PIECZYWO I DROŻDŻÓWKI</vt:lpstr>
      <vt:lpstr>PRZETWORY, PRZYPRAWY, WODA I SŁ</vt:lpstr>
      <vt:lpstr>WĘDLINY</vt:lpstr>
      <vt:lpstr>RYBY , KONSERWY</vt:lpstr>
      <vt:lpstr>SOKI</vt:lpstr>
      <vt:lpstr>ZIEMNIAKI OBRANE</vt:lpstr>
      <vt:lpstr>PÓŁPRODUKTY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Iwona</cp:lastModifiedBy>
  <cp:lastPrinted>2019-10-11T13:26:13Z</cp:lastPrinted>
  <dcterms:created xsi:type="dcterms:W3CDTF">2016-11-09T12:53:40Z</dcterms:created>
  <dcterms:modified xsi:type="dcterms:W3CDTF">2019-10-18T07:10:21Z</dcterms:modified>
</cp:coreProperties>
</file>