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735" activeTab="0"/>
  </bookViews>
  <sheets>
    <sheet name="WARZYWA" sheetId="1" r:id="rId1"/>
    <sheet name="WĘDLINY" sheetId="2" r:id="rId2"/>
    <sheet name="OWOCE" sheetId="3" r:id="rId3"/>
    <sheet name="PRZETWORY, PRZYPRAWY, WODA I SŁ" sheetId="4" r:id="rId4"/>
    <sheet name="RYBY MROŻONE" sheetId="5" r:id="rId5"/>
    <sheet name="ZIEMNIAKI OBRANE" sheetId="6" r:id="rId6"/>
    <sheet name="PIECZYWO I DROŻDŻÓWKI" sheetId="7" r:id="rId7"/>
    <sheet name="ARTYKUŁY SYPKIE" sheetId="8" r:id="rId8"/>
    <sheet name="SOKI" sheetId="9" r:id="rId9"/>
    <sheet name="JAJKA" sheetId="10" r:id="rId10"/>
    <sheet name="MROŻONKI" sheetId="11" r:id="rId11"/>
    <sheet name="GOTOWE" sheetId="12" r:id="rId12"/>
    <sheet name="MIĘSO WIEPRZOWE, WOŁOWE" sheetId="13" r:id="rId13"/>
    <sheet name="DRÓB" sheetId="14" r:id="rId14"/>
    <sheet name="MLEKO" sheetId="15" r:id="rId15"/>
    <sheet name="NABIAŁ" sheetId="16" r:id="rId16"/>
  </sheets>
  <definedNames/>
  <calcPr fullCalcOnLoad="1"/>
</workbook>
</file>

<file path=xl/sharedStrings.xml><?xml version="1.0" encoding="utf-8"?>
<sst xmlns="http://schemas.openxmlformats.org/spreadsheetml/2006/main" count="1105" uniqueCount="465">
  <si>
    <t>L.p.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</si>
  <si>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</si>
  <si>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</si>
  <si>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</si>
  <si>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</si>
  <si>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</si>
  <si>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</si>
  <si>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RAZEM</t>
  </si>
  <si>
    <t>Ilość</t>
  </si>
  <si>
    <t>Buraki</t>
  </si>
  <si>
    <t>Cebula</t>
  </si>
  <si>
    <t>Dynia</t>
  </si>
  <si>
    <t>Groch połówki</t>
  </si>
  <si>
    <t>Kalarepka</t>
  </si>
  <si>
    <t>Kapusta biała</t>
  </si>
  <si>
    <t>Kapusta czerwona</t>
  </si>
  <si>
    <t>Kapusta kwaszona</t>
  </si>
  <si>
    <t>Kapusta pekińska</t>
  </si>
  <si>
    <t>Ogórek kwaszony</t>
  </si>
  <si>
    <t>Marchew myta</t>
  </si>
  <si>
    <t>Pestki z dyni wyłuskane</t>
  </si>
  <si>
    <t>Pietruszka myta</t>
  </si>
  <si>
    <t>Rukola op. 100g</t>
  </si>
  <si>
    <t>Seler korzeniowy myty</t>
  </si>
  <si>
    <t>Soczewica czerwona</t>
  </si>
  <si>
    <t>03221111-7</t>
  </si>
  <si>
    <t>03221113-1</t>
  </si>
  <si>
    <t>03221000-6</t>
  </si>
  <si>
    <t>03221210-1</t>
  </si>
  <si>
    <t>03221220-4</t>
  </si>
  <si>
    <t>03221420-6</t>
  </si>
  <si>
    <t>03221410-3</t>
  </si>
  <si>
    <t>03221111-0</t>
  </si>
  <si>
    <t>03221112-4</t>
  </si>
  <si>
    <t>03221270-9</t>
  </si>
  <si>
    <t>03221230-7</t>
  </si>
  <si>
    <t>15331135-2</t>
  </si>
  <si>
    <t>03221240-0</t>
  </si>
  <si>
    <t>15300000-0</t>
  </si>
  <si>
    <t>03221310-2</t>
  </si>
  <si>
    <t>01121111-2</t>
  </si>
  <si>
    <t>03212000-0</t>
  </si>
  <si>
    <t>Kurczak gotowany (o zawartości 80% mięsa)</t>
  </si>
  <si>
    <t>Pierś opiekana z indyka (o zawartości 80% mięsa)</t>
  </si>
  <si>
    <t>Kiełbasa szynkowa (o zawartości 80% mięsa)</t>
  </si>
  <si>
    <t>Kiełbasa krakowska (o zawartości 80% mięsa)</t>
  </si>
  <si>
    <t>Ogonówka (o zawartości 80% mięsa)</t>
  </si>
  <si>
    <t>Kiełbasa cytrynówka (o zawartości 80% mięsa)</t>
  </si>
  <si>
    <t>15112000-6</t>
  </si>
  <si>
    <t>15131130-5</t>
  </si>
  <si>
    <t>Arbuz</t>
  </si>
  <si>
    <t>Banan (Chiquita)</t>
  </si>
  <si>
    <t>Cytryna</t>
  </si>
  <si>
    <t>Jabłka kl. I kaliber 7,5-8</t>
  </si>
  <si>
    <t>Gruszki kl. I kaliber 6.5-7</t>
  </si>
  <si>
    <t>Kiwi - 1 szt.</t>
  </si>
  <si>
    <t>Kiwi</t>
  </si>
  <si>
    <t>Nektarynki</t>
  </si>
  <si>
    <t>03222330-5</t>
  </si>
  <si>
    <t>03222111-4</t>
  </si>
  <si>
    <t>03222210-8</t>
  </si>
  <si>
    <t>03222322-6</t>
  </si>
  <si>
    <t>03222118-3</t>
  </si>
  <si>
    <t>03222321-9</t>
  </si>
  <si>
    <t>03222240-7</t>
  </si>
  <si>
    <t>03222220-1</t>
  </si>
  <si>
    <t>03222334-3</t>
  </si>
  <si>
    <t>03222313-0</t>
  </si>
  <si>
    <t>03222340-8</t>
  </si>
  <si>
    <t>Chrupki kukurydziane op. 50g-150g</t>
  </si>
  <si>
    <t>Chrzan śmietankowy 170g</t>
  </si>
  <si>
    <t>Groszek konserwowy 400g</t>
  </si>
  <si>
    <t>Grzanki 500g</t>
  </si>
  <si>
    <t>Kukurydza konserwowa 400g</t>
  </si>
  <si>
    <t>Miód pszczeli nektarowy wielokwiatowy 400g</t>
  </si>
  <si>
    <t>Miód pszczeli nektarowy wielokwiatowy 1kg</t>
  </si>
  <si>
    <t>Olej roślinny rzepakowy 1l</t>
  </si>
  <si>
    <t>Oliwa z oliwek 500ml</t>
  </si>
  <si>
    <t>Pomidory krojone bez skóry w puszce 400g</t>
  </si>
  <si>
    <t>Wafle ryżowe</t>
  </si>
  <si>
    <t>15872000-1</t>
  </si>
  <si>
    <t>15812100-4</t>
  </si>
  <si>
    <t>15871250-1</t>
  </si>
  <si>
    <t>15871270-7</t>
  </si>
  <si>
    <t>15331400-1</t>
  </si>
  <si>
    <t>15821150-5</t>
  </si>
  <si>
    <t>15863000-5</t>
  </si>
  <si>
    <t>15871230-5</t>
  </si>
  <si>
    <t>15331427-6</t>
  </si>
  <si>
    <t>15871000-4</t>
  </si>
  <si>
    <t>15871200-6</t>
  </si>
  <si>
    <t>15831600-8</t>
  </si>
  <si>
    <t>15411110-3</t>
  </si>
  <si>
    <t>15423000-9</t>
  </si>
  <si>
    <t>15872300-4</t>
  </si>
  <si>
    <t>15872100-2</t>
  </si>
  <si>
    <t>15331423-8</t>
  </si>
  <si>
    <t>15332230-3</t>
  </si>
  <si>
    <t>15331425-2</t>
  </si>
  <si>
    <t>15800000-6</t>
  </si>
  <si>
    <t>15981200-0</t>
  </si>
  <si>
    <t>15981000-8</t>
  </si>
  <si>
    <t>15870000-7</t>
  </si>
  <si>
    <t>15871273-8</t>
  </si>
  <si>
    <t>Filet z mintaja SHP bez sody bez skóry</t>
  </si>
  <si>
    <t>Filet z miruny SHP bez sody bez skóry</t>
  </si>
  <si>
    <t>Filet z morszczuka SHP bez sody bez skóry</t>
  </si>
  <si>
    <t>Makrela wędzona</t>
  </si>
  <si>
    <t>Tuńczyk w oleju 170g</t>
  </si>
  <si>
    <t>15220000-6</t>
  </si>
  <si>
    <t>05122300-9</t>
  </si>
  <si>
    <t>15241500-4</t>
  </si>
  <si>
    <t>15241400-3</t>
  </si>
  <si>
    <t>Ziemniaki obierane</t>
  </si>
  <si>
    <t>Babka cytrynowa</t>
  </si>
  <si>
    <t>Ciasto jogurtowe</t>
  </si>
  <si>
    <t>Bułka orkiszowa</t>
  </si>
  <si>
    <t>Ciasto piaskowe (piaskowiec)</t>
  </si>
  <si>
    <t>15811400-0</t>
  </si>
  <si>
    <t>15811100-7</t>
  </si>
  <si>
    <t>15810000-9</t>
  </si>
  <si>
    <t>15820000-2</t>
  </si>
  <si>
    <t>Bułka tarta op. 0,5-1kg</t>
  </si>
  <si>
    <t>Cukier kryształ op. 1kg</t>
  </si>
  <si>
    <t>Kakao op. 100g</t>
  </si>
  <si>
    <t>Kasza jęczmienna perłowa op. 1kg</t>
  </si>
  <si>
    <t>Kasza kuskus op. 300g</t>
  </si>
  <si>
    <t>Kasza manna op. 1kg</t>
  </si>
  <si>
    <t>Mąka pełnoziarnista 1kg</t>
  </si>
  <si>
    <t>Mąka kukurydziana op. 1kg</t>
  </si>
  <si>
    <t>Cukier puder op. 400g</t>
  </si>
  <si>
    <t>Mąka gryczana op. 1kg</t>
  </si>
  <si>
    <t>Mąka ziemniaczana 400g</t>
  </si>
  <si>
    <t>Płatki jaglane op. 200-1000g</t>
  </si>
  <si>
    <t>Płatki jęczmienne op. 400g</t>
  </si>
  <si>
    <t>Płatki migdałów op. 200g</t>
  </si>
  <si>
    <t>Płatki owsiane górskie op. 400g</t>
  </si>
  <si>
    <t>Płatki pełnoziarniste 1kg</t>
  </si>
  <si>
    <t>Płatki ryżowe 250g</t>
  </si>
  <si>
    <t>Płatki żytnie op. 0,5-1kg</t>
  </si>
  <si>
    <t>Ryż biały op. 1kg</t>
  </si>
  <si>
    <t>Sól sodowo-potasowa op. 0,5-1kg</t>
  </si>
  <si>
    <t>Zacierka 250g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</si>
  <si>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</si>
  <si>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</si>
  <si>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</si>
  <si>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</si>
  <si>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</si>
  <si>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</si>
  <si>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</si>
  <si>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</si>
  <si>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</si>
  <si>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</si>
  <si>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</si>
  <si>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</si>
  <si>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</si>
  <si>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</si>
  <si>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</si>
  <si>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</si>
  <si>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</si>
  <si>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</si>
  <si>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</si>
  <si>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</si>
  <si>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15811000-7</t>
  </si>
  <si>
    <t>15811200-8</t>
  </si>
  <si>
    <t>Sałata masłowa zielona polska</t>
  </si>
  <si>
    <t>Sok jabłkowy tłoczony bez dodatków wody, cukru, konserwantów, naturalnie mętny op. 5-10l worki folia</t>
  </si>
  <si>
    <t>Sok jabłko-gruszka tłoczony bez dodatków wody, cukru, konserwantów, naturalnie mętny op. 5-10l worki folia</t>
  </si>
  <si>
    <t>Sok jabłko-malina tłoczony bez dodatków wody, cukru, konserwantów, naturalnie mętny op. 5-10l worki folia</t>
  </si>
  <si>
    <t>Sok jabłko-czarna porzeczka tłoczony bez dodatków wody, cukru, konserwantów, naturalnie mętny op. 5-10l worki folia</t>
  </si>
  <si>
    <t>Sok jabłko-aronia tłoczony bez dodatków wody, cukru, konserwantów, naturalnie mętny op. 5-10l worki folia</t>
  </si>
  <si>
    <t>l</t>
  </si>
  <si>
    <t>03142500-3</t>
  </si>
  <si>
    <t>Brokuły mrożone op. 2,5kg</t>
  </si>
  <si>
    <t>Bukiet warzyw mrożonych op. 2,5kg</t>
  </si>
  <si>
    <t>Czarna porzeczka mrożona op. 2,5kg</t>
  </si>
  <si>
    <t>Groszek zielony mrożony op. 2,5kg</t>
  </si>
  <si>
    <t>Kalafior mrożony op. 2,5kg</t>
  </si>
  <si>
    <t>Mieszanka kompotowa mrożona op. 2,5kg</t>
  </si>
  <si>
    <t>Truskawki mrożone op. 2,5kg</t>
  </si>
  <si>
    <t>Poziomka mrożona op. 2,5kg</t>
  </si>
  <si>
    <t>Mieszanka owocowa mrożona op. 2,5kg</t>
  </si>
  <si>
    <t>Borówka mrożona op. 2,5kg</t>
  </si>
  <si>
    <t>Jeżyna mrożona op. 2,5kg</t>
  </si>
  <si>
    <t>15331170-9</t>
  </si>
  <si>
    <t>15332100-5</t>
  </si>
  <si>
    <t>Mini marchewka mrożona op. 2,5kg</t>
  </si>
  <si>
    <t>Pierogi z mięsem</t>
  </si>
  <si>
    <t>Kluski śląskie z mięsem</t>
  </si>
  <si>
    <t>Kopytka</t>
  </si>
  <si>
    <t>Kawałki na gulasz - wołowe</t>
  </si>
  <si>
    <t>15113000-3</t>
  </si>
  <si>
    <t>Filet z indyka</t>
  </si>
  <si>
    <t>Filet z kurczaka</t>
  </si>
  <si>
    <t>Mleko 3,2% op. 5l worki</t>
  </si>
  <si>
    <t>Mleko UHT 3,2% karton</t>
  </si>
  <si>
    <t>15511000-3</t>
  </si>
  <si>
    <t>Masło o zawartości tłuszczu min. 80% op. 200g</t>
  </si>
  <si>
    <t>Ser biały półtłusty</t>
  </si>
  <si>
    <t>Ser biały tłusty</t>
  </si>
  <si>
    <t>Serek wiejski op. 500g</t>
  </si>
  <si>
    <t>Śmietana UHT 12% op. 500ml karton</t>
  </si>
  <si>
    <t>Śmietana UHT 18% op. 400g kubek</t>
  </si>
  <si>
    <t>15551300-8</t>
  </si>
  <si>
    <t>15530000-2</t>
  </si>
  <si>
    <t>15542100-0</t>
  </si>
  <si>
    <t>15500000-3</t>
  </si>
  <si>
    <t>15542200-1</t>
  </si>
  <si>
    <t>15512000-0</t>
  </si>
  <si>
    <t>Rolada schabowa bez konserwantów</t>
  </si>
  <si>
    <t>Polędwica bez konserwantów</t>
  </si>
  <si>
    <t>Makaron bez glutenu świderki op. 0,5-1kg</t>
  </si>
  <si>
    <t>Ciastka owsiane bez glutenu op. 150g</t>
  </si>
  <si>
    <t>Fasola suszona</t>
  </si>
  <si>
    <t>Jogurt grecki op. 1kg</t>
  </si>
  <si>
    <t>Sałata lodowa</t>
  </si>
  <si>
    <t xml:space="preserve">Makaron w kształcie ryżu </t>
  </si>
  <si>
    <t>Udziec z indyka ze skórą b/k</t>
  </si>
  <si>
    <t>Udziec z kurczaka (bioderko) ze skórą b/k</t>
  </si>
  <si>
    <t>03221121-5</t>
  </si>
  <si>
    <t>03222310-9</t>
  </si>
  <si>
    <t>03222314-7</t>
  </si>
  <si>
    <t>Fasolka szparagowa mrożona op. 2,5kg</t>
  </si>
  <si>
    <t>Płatki Corn flakes lub podobne bez glutenu  op. 600g</t>
  </si>
  <si>
    <t xml:space="preserve">Bułka kukurydziana </t>
  </si>
  <si>
    <t xml:space="preserve">Pierogi z serem  </t>
  </si>
  <si>
    <t xml:space="preserve">15.32.00.00-7 </t>
  </si>
  <si>
    <t xml:space="preserve">Mąka bezglutenowa op. 500g </t>
  </si>
  <si>
    <t>15871100-5</t>
  </si>
  <si>
    <t xml:space="preserve">Płatki orkiszowe op. 300g </t>
  </si>
  <si>
    <t>Proszek do pieczenia op. 30g</t>
  </si>
  <si>
    <t>15899000-6</t>
  </si>
  <si>
    <t>Herbatniki zbożowe op. 300g</t>
  </si>
  <si>
    <t>Daktyle suszone</t>
  </si>
  <si>
    <t>Morele suszone</t>
  </si>
  <si>
    <t>Jabłka suszone</t>
  </si>
  <si>
    <t>Banany suszone</t>
  </si>
  <si>
    <t>03121100-6</t>
  </si>
  <si>
    <t>03221300-9</t>
  </si>
  <si>
    <t>03221250-3</t>
  </si>
  <si>
    <t>Melon</t>
  </si>
  <si>
    <t>15332180-9</t>
  </si>
  <si>
    <t>Awokado</t>
  </si>
  <si>
    <t>03222117-6</t>
  </si>
  <si>
    <t>15894300-4</t>
  </si>
  <si>
    <t>Serek mascarpone op. 250g</t>
  </si>
  <si>
    <t>15510000-6</t>
  </si>
  <si>
    <t>Śledź w pomidorach op. 170g</t>
  </si>
  <si>
    <t>15241200-1</t>
  </si>
  <si>
    <t>Ketchup typu Mosso 400g</t>
  </si>
  <si>
    <t>Powidła śliwkowe o zaw. cukru do 15%/100g op. 200g-500g</t>
  </si>
  <si>
    <t>Chrzan tarty op. 170g</t>
  </si>
  <si>
    <t>Brzoskwinie w puszce op. 850g</t>
  </si>
  <si>
    <t>03222332-9</t>
  </si>
  <si>
    <t>Ananas w puszce op. 410g</t>
  </si>
  <si>
    <t>15332400-8</t>
  </si>
  <si>
    <t>Musli śniadaniowe op. 600g</t>
  </si>
  <si>
    <t>03222114-5</t>
  </si>
  <si>
    <t>15332410-1</t>
  </si>
  <si>
    <t>03222331-2</t>
  </si>
  <si>
    <t>01131340-9</t>
  </si>
  <si>
    <t>15332160-3</t>
  </si>
  <si>
    <t>Cukier wanilinowy op. 16g</t>
  </si>
  <si>
    <t>Bazylia świeża (doniczka)</t>
  </si>
  <si>
    <t>Czosnek główka kaliber 2,5-3 kraj pochodzenia Polska</t>
  </si>
  <si>
    <t>Fasolka szparagowa żółta, zielona bezłykowa (w sezonie VI-IX)</t>
  </si>
  <si>
    <t>Kapusta młoda  (w sezonie V-VI)</t>
  </si>
  <si>
    <t>Natka pietruszki (w sezonie X-V pęczek 60g)</t>
  </si>
  <si>
    <t>Ogórek małosolny (w sezonie VI-VII)</t>
  </si>
  <si>
    <t>Natka pietruszki (w sezonie VI-IX pęczek 120g)</t>
  </si>
  <si>
    <t>Pieczarki białe kl. 1</t>
  </si>
  <si>
    <t xml:space="preserve">Pomidory koktajlowe </t>
  </si>
  <si>
    <t>Mięta świeża ( w doniczce )</t>
  </si>
  <si>
    <t>Rzodkiewka (w sezonie X-V pęczek 250g)</t>
  </si>
  <si>
    <t>Roszponka op. 100 g</t>
  </si>
  <si>
    <t xml:space="preserve">Rzodkiew biała </t>
  </si>
  <si>
    <t>Sałata mix op. 150 g</t>
  </si>
  <si>
    <t>kod CPV</t>
  </si>
  <si>
    <t>Kalafior (w sezonie VI-IX)</t>
  </si>
  <si>
    <t>Kalafior (w sezonie X-V)</t>
  </si>
  <si>
    <t>Botwinka (w sezonie V-VII)</t>
  </si>
  <si>
    <t>Cukinia (w sezonie X-V)</t>
  </si>
  <si>
    <t>Cukinia (w sezonie VI-IX)</t>
  </si>
  <si>
    <t>Kolendra świeża (w doniczce)</t>
  </si>
  <si>
    <t>Koper (w sezonie X-V pęczek 60g)</t>
  </si>
  <si>
    <t>Koper (w sezonie VI-IX pęczek 100g)</t>
  </si>
  <si>
    <t>Ogórek zielony szklarniowy (w sezonie X-V)</t>
  </si>
  <si>
    <t>Ogórek zielony szklarniowy (w sezonie VI-IX)</t>
  </si>
  <si>
    <t>Oregano świeże (w doniczce)</t>
  </si>
  <si>
    <t>Papryka czerwona, żółta, zielona (w sezonie VI- IX)</t>
  </si>
  <si>
    <t>Pomidor szklarniowy (w sezonie VI-IX)</t>
  </si>
  <si>
    <t>Pomidor szklarniowy (w sezonie X-V)</t>
  </si>
  <si>
    <t>Rzodkiewka (w sezonie VI-IX pęczek 350g)</t>
  </si>
  <si>
    <t>Szczypiorek  (w sezonie X-V pęczek 20g drobny siedmiolatka)</t>
  </si>
  <si>
    <t>Szczypiorek (w sezonie VI-IX pęczek 80g drobny siedmiolatka)</t>
  </si>
  <si>
    <t>Tymianek świeży (w doniczce)</t>
  </si>
  <si>
    <t>Rozmaryn świeży (w doniczce)</t>
  </si>
  <si>
    <t>Szczypior gruby ("paluch" pęczek 70 g)</t>
  </si>
  <si>
    <t>Baklażan (w sezonie VI-IX)</t>
  </si>
  <si>
    <t>Bakłażan (w sezonie X-V)</t>
  </si>
  <si>
    <t>Brokuł (w sezonie VI-IX)</t>
  </si>
  <si>
    <t>Brokuł (w sezonie X-V)</t>
  </si>
  <si>
    <t>Kapusta włoska</t>
  </si>
  <si>
    <t xml:space="preserve">Seler naciowy </t>
  </si>
  <si>
    <t>Szparagi białe/zielone (w sezonie IV-VI pęczek standard)</t>
  </si>
  <si>
    <t>Cykoria</t>
  </si>
  <si>
    <t>03221430-9</t>
  </si>
  <si>
    <t>15331137-6</t>
  </si>
  <si>
    <t>Rabarbar (w sezonie V-IX)</t>
  </si>
  <si>
    <t>Brzoskwinie (w sezonie VII-IX)</t>
  </si>
  <si>
    <t>Czereśnie (w sezonie VI-VIII)</t>
  </si>
  <si>
    <t>Maliny (w sezonieVII-IX)</t>
  </si>
  <si>
    <t>Truskawki (w sezonie VI-VIII "Marmolada"," Matis")</t>
  </si>
  <si>
    <t>Ananas suszony</t>
  </si>
  <si>
    <t>Żurawina suszona cała</t>
  </si>
  <si>
    <t>Limonka</t>
  </si>
  <si>
    <t>Jagody (w sezonie VI-VII)</t>
  </si>
  <si>
    <t>Maliny (w sezonie X-VI op.150g)</t>
  </si>
  <si>
    <t>Winogorna białe i ciemne (w sezonie XI-VII)</t>
  </si>
  <si>
    <t>Winogorna białe i ciemne (w sezonie VIII-X)</t>
  </si>
  <si>
    <t>Borówka amerykańska (w sezonie VI-VIII)</t>
  </si>
  <si>
    <t>Wiśnie świeże (w sezonie V-VIII)</t>
  </si>
  <si>
    <t>03222112-1</t>
  </si>
  <si>
    <t>Morela świeża (w sezonie VI-VIII)</t>
  </si>
  <si>
    <t>Jeżyny (w sezonie VI-VIII)</t>
  </si>
  <si>
    <t>Figi suszone</t>
  </si>
  <si>
    <t>Mandarynki bez pestkowe</t>
  </si>
  <si>
    <t>Truskawki (w sezonie IX-V op. 250g)</t>
  </si>
  <si>
    <t>Bułka z serem  min. 100 gr</t>
  </si>
  <si>
    <t>Pączki min. 70 gr</t>
  </si>
  <si>
    <t>Bułka z budyniem  min. 100 gr</t>
  </si>
  <si>
    <t>Bułka grahamka 50 gr</t>
  </si>
  <si>
    <t>03222333-6</t>
  </si>
  <si>
    <t>Śliwki ("Mieszaniec", "Prezydent")</t>
  </si>
  <si>
    <t>Ananas świeży (waga 1 sztuki ok. 2 kg)</t>
  </si>
  <si>
    <t>Pomarańcze (kraj pochodzenia Hiszpania)</t>
  </si>
  <si>
    <t>Śliwki suszone (kalifornijska bez pestki)</t>
  </si>
  <si>
    <t>Kolendra op. 10g  (typu Kamis)</t>
  </si>
  <si>
    <t>Napój ryżowy 1l</t>
  </si>
  <si>
    <r>
      <t>Jogurt naturalny 1,5 %</t>
    </r>
    <r>
      <rPr>
        <sz val="11"/>
        <color indexed="8"/>
        <rFont val="Times New Roman"/>
        <family val="1"/>
      </rPr>
      <t xml:space="preserve"> op. 400g </t>
    </r>
  </si>
  <si>
    <t>Jaja świeże kurze kl. A rozm. L (chów klatkowy)</t>
  </si>
  <si>
    <t>Kawałki na gulasz - cielęce</t>
  </si>
  <si>
    <t>Winogrona bez pestkowe (w sezonie X-III)</t>
  </si>
  <si>
    <t xml:space="preserve">Kiełki rzodkiewki op. 250 g </t>
  </si>
  <si>
    <t>Por (o wadze min. 400g)</t>
  </si>
  <si>
    <t xml:space="preserve">Ziemniaki </t>
  </si>
  <si>
    <t>Ziemniaki młode (kraj pochodzenia Polska w sezonie V-VI)</t>
  </si>
  <si>
    <t>Kiełbasa wiejska podsuszana (o zawartości 80% mięsa)</t>
  </si>
  <si>
    <t>Szynka wiejska wędzona (bez konserwantów bezglutenowa)</t>
  </si>
  <si>
    <t>Szynka wieprzowa (krucha i soczysta o zawartości 80% mięsa)</t>
  </si>
  <si>
    <t>Polędwica bez konserwantów bez glutenu</t>
  </si>
  <si>
    <t>Schab kruchy gotowany (o zawartości 80% mięsa)</t>
  </si>
  <si>
    <t>Szynka gotowana bez konserwantów bez glutenu</t>
  </si>
  <si>
    <t>Szynka wieprzowa gotowana (o zawartości 80% mięsa)</t>
  </si>
  <si>
    <t>Suszone pomidory  w oleju 280g</t>
  </si>
  <si>
    <t>Szynka wieprzowa bez kości</t>
  </si>
  <si>
    <t>Sznycel cielęcy bez kości</t>
  </si>
  <si>
    <t>Mięso wieprzowe (łopatka) bez kości</t>
  </si>
  <si>
    <t>Jogurt naturalny op. 150g</t>
  </si>
  <si>
    <t>Malina mrożona op. 2,5kg</t>
  </si>
  <si>
    <t>Mleko UHT 1,5% op. 250 ml</t>
  </si>
  <si>
    <t>szt</t>
  </si>
  <si>
    <t>Imbir świeży</t>
  </si>
  <si>
    <t>15872500-6</t>
  </si>
  <si>
    <t>15842200-4</t>
  </si>
  <si>
    <t>15842300-5</t>
  </si>
  <si>
    <t>15833000-6</t>
  </si>
  <si>
    <t>15842310-8</t>
  </si>
  <si>
    <t>15553000-9</t>
  </si>
  <si>
    <t>Masło bez laktozy o zawartości 82% tłuszczu op. 200g</t>
  </si>
  <si>
    <t>Deser sojowy op. 125g</t>
  </si>
  <si>
    <t>15833110-0</t>
  </si>
  <si>
    <t>Mleko migdałowe op. 1l</t>
  </si>
  <si>
    <t>Mleko kokosowe op. 750ml</t>
  </si>
  <si>
    <t>Mleko sojowe op. 1l</t>
  </si>
  <si>
    <t>Serek wiejski bez laktozy op. 200g</t>
  </si>
  <si>
    <t>Jogurt naturalny bez laktozy op. 150g</t>
  </si>
  <si>
    <t>Cukierki - galaretka owocowa</t>
  </si>
  <si>
    <t>Schab wieprzowy środkowy bez kości</t>
  </si>
  <si>
    <t>03221100-7</t>
  </si>
  <si>
    <t>Poz. 8 - FORMULARZ ASORTYMENTOWY - WARZYWA</t>
  </si>
  <si>
    <t>Nazwa artykułu podanego w treści. Nazwy pochodzenia art. nie są bezwzględnie obowiązujące, dopuszcza się art. równoważne jakością lub lepsze.</t>
  </si>
  <si>
    <t>POZ. 12 - FORMULARZ ASORTYMENTOWY - WĘDLINY</t>
  </si>
  <si>
    <t>POZ. 9 - FORMULARZ ASORTYMENTOWY - OWOCE</t>
  </si>
  <si>
    <t>15890000-1</t>
  </si>
  <si>
    <t>03222250-0</t>
  </si>
  <si>
    <t>Bazylia op. 10g  (typu Kamis lub równoważne)</t>
  </si>
  <si>
    <t>Budyń śmietankowy bez dodatku cukru op.  35g (typu Winiary lub równoważne)</t>
  </si>
  <si>
    <t>Budyń waniliowy bez dodatku cukru op.  35g (typu Winiary lub równoważne)</t>
  </si>
  <si>
    <t>Cukierki - galaretka w czekoladzie (typu "Mieszanka krakowska" lub równoważne)</t>
  </si>
  <si>
    <t>Curry op. 20g. (typu Kamis lub równoważne)</t>
  </si>
  <si>
    <t>Cynamon op. 20g. (typu Kamis lub równoważne)</t>
  </si>
  <si>
    <t>Czekoladki op. 250g (typu "Merci" lub równoważne)</t>
  </si>
  <si>
    <t>Gałka muszkatołowa mielona op. 10g  (typu Kamis lub równoważne)</t>
  </si>
  <si>
    <t xml:space="preserve">Herbata granulowana op. 100g (typu Lipton lub równoważne) </t>
  </si>
  <si>
    <t>Imbir op. 15g. (typu Kamis lub równoważne)</t>
  </si>
  <si>
    <t xml:space="preserve">Kisiel bez dodatku cukru op. 77g (typu Winiary lub równoważne) </t>
  </si>
  <si>
    <t>Koncentrat pomidorowy 30%  op. 1kg (typu Łowicz lub równoważne)</t>
  </si>
  <si>
    <t>Koncentrat pomidorowy 30%  op. 200g (typu Łowicz lub równoważne)</t>
  </si>
  <si>
    <t>Kurkuma op. 20g. (typu Kamis lub równoważne)</t>
  </si>
  <si>
    <t>Liście laurowe op. 6g  (typu Kamis lub równoważne)</t>
  </si>
  <si>
    <t>Lubczyk op. 10g  (typu Kamis lub równoważne)</t>
  </si>
  <si>
    <t>Majeranek op. 9g  (typu Kamis lub równoważne)</t>
  </si>
  <si>
    <t>Majonez 250g (typu Mosso lub równoważne)</t>
  </si>
  <si>
    <t>Majonez 400g (typu Mosso lub równoważne)</t>
  </si>
  <si>
    <t>Musztarda stołowa op. 190g  (typu Kamis lub równoważne)</t>
  </si>
  <si>
    <t>Oregano op. 10g  (typu Kamis lub równoważne)</t>
  </si>
  <si>
    <t>Papryka ostra mielona op. 20g. (typu Kamis lub równoważne)</t>
  </si>
  <si>
    <t>Papryka słodka mielona op. 20g. (typu Kamis lub równoważne)</t>
  </si>
  <si>
    <t>Pieprz czarny mielony op. 20g. (typu Kamis lub równoważne)</t>
  </si>
  <si>
    <t>Przecier pomidorowy 500ml (typu Łowicz lub równoważne)</t>
  </si>
  <si>
    <t>Przyprawa do gulaszu bez glutaminianu sodu op. 25g  (typu Kamis lub równo.)</t>
  </si>
  <si>
    <t>Przyprawa do kurczaka złocista bez glutaminianu sodu op. 30g  (typu Kamis lub równoważne)</t>
  </si>
  <si>
    <t>Przyprawa do mięsa wieprzowego bez glutaminianu sodu op. 20g. (typu Kamis lub równoważne)</t>
  </si>
  <si>
    <t>Ptasie mleczko op. 380g (typu "Wedel" lub równoważne)</t>
  </si>
  <si>
    <t>Rafaello op. 230g (typu "Ferrero Rocher" lub równoważne)</t>
  </si>
  <si>
    <t>Tymianek op. 10g  (typu Kamis lub równoważne)</t>
  </si>
  <si>
    <t xml:space="preserve">Woda gazowana butelkowa 1,5l (typu Żywiec lub równoważne) </t>
  </si>
  <si>
    <t xml:space="preserve">Woda niegazowana butelkowa 0,5l (typu Żywiec lub równoważne) </t>
  </si>
  <si>
    <t xml:space="preserve">Woda niegazowana butelkowa 1,5l (typu Żywiec lub równoważne) </t>
  </si>
  <si>
    <t>Ziele angielskie op. 15g. (typu Kamis lub równoważne)</t>
  </si>
  <si>
    <t xml:space="preserve">15800000-6 </t>
  </si>
  <si>
    <t>Kasza gryczana prażona op. 4x100g (typu "Britta"  lub równoważne)</t>
  </si>
  <si>
    <t>Kasza jaglana op. 4x100g (typu "Britta"  lub równoważne)</t>
  </si>
  <si>
    <t>Kasza jęczmienna op. 4x100g (typu "Britta"  lub równoważne)</t>
  </si>
  <si>
    <t>Kawa zbożowa op. 150g (typu Anatol lub równoważne)</t>
  </si>
  <si>
    <t>Kawa zbożowa rozpuszczalna  op. 150g (typu Inka  lub równoważne)</t>
  </si>
  <si>
    <t>Makaron gwiazdki op. 250g 100 % pszenicy durum (typu "Bartolini"  lub równoważne)</t>
  </si>
  <si>
    <t>Makaron kolorowy op. 0,5-1kg (typu "Lubella"  lub równoważne)</t>
  </si>
  <si>
    <t>Makaron łazanki op. 0,5-1kg 100 % pszenicy durum (typu "Lubella"  lub równoważne)</t>
  </si>
  <si>
    <t>Makaron nitki op. 0,5-1kg 100 % pszenicy durum (typu "Lubella"  lub równoważne)</t>
  </si>
  <si>
    <t>Makaron świderki op. 0,5-1kg 100 % pszenicy durum (typu "Lubella"  lub równoważne)</t>
  </si>
  <si>
    <t>Mąka pszenna  op. 1kg (typu 550 Szymanowska  lub równoważne)</t>
  </si>
  <si>
    <t>Płatki zbożowe  op. 250g (typu Nestle  lub równoważne)</t>
  </si>
  <si>
    <t>Ryż op. 4x100g (typu "Britta"  lub równoważne)</t>
  </si>
  <si>
    <t>Razem:</t>
  </si>
  <si>
    <t>POZ. 16 - FORMULARZ ASORTYMENTOWY - ŚWIEŻE PRODUKTY  GOTOWE GARMAŻERYJNE (NIE MROŻONE)</t>
  </si>
  <si>
    <t>RAZEM:</t>
  </si>
  <si>
    <t>15111100-0</t>
  </si>
  <si>
    <t>15111200-0</t>
  </si>
  <si>
    <t>POZ. 6 - FORMULARZ ASORTYMENTOWY - NABIAŁ</t>
  </si>
  <si>
    <t xml:space="preserve">Razem: </t>
  </si>
  <si>
    <t>Ser sałatkowo-kanapkowy tłusty  op. 270g (typu Feta lub równoważny)</t>
  </si>
  <si>
    <t>Ser żółty tłusty (typ Zamojski lub równoważny)</t>
  </si>
  <si>
    <r>
      <rPr>
        <sz val="11"/>
        <rFont val="Times New Roman"/>
        <family val="1"/>
      </rPr>
      <t>03221110-0</t>
    </r>
    <r>
      <rPr>
        <sz val="14"/>
        <rFont val="Arial"/>
        <family val="2"/>
      </rPr>
      <t xml:space="preserve"> </t>
    </r>
  </si>
  <si>
    <t>POZ. 11 - FORMULARZ ASORTYMENTOWY - PRZETWORY, PRZYPRAWY, WODA I SŁODYCZE</t>
  </si>
  <si>
    <t>POZ. 13 - FORMULARZ ASORTYMENTOWY - RYBY, KONSERWY</t>
  </si>
  <si>
    <t>POZ. 15 - FORMULARZ ASORTYMENTOWY - ZIEMNIAKI OBIERANE</t>
  </si>
  <si>
    <t>POZ. 10 - FORMULARZ ASORTYMENTOWY - PIECZYWO I DROŻDŻÓWKI</t>
  </si>
  <si>
    <t>POZ. 1 - FORMULARZ ASORTYMENTOWY - ARTYKUŁY SYPKIE</t>
  </si>
  <si>
    <t>POZ. 14 - FORMULARZ ASORTYMENTOWY - SOKI</t>
  </si>
  <si>
    <t>POZ. 5 - FORMULARZ ASORTYMENTOWY - JAJKA</t>
  </si>
  <si>
    <t>POZ. 7 - FORMULARZ ASORTYMENTOWY - MROŻONKI</t>
  </si>
  <si>
    <t>POZ. 2 - FORMULARZ ASORTYMENTOWY - DRÓB</t>
  </si>
  <si>
    <t>POZ. 3 - FORMULARZ ASORTYMENTOWY - MIĘSO WIEPRZOWE, WOŁOWE</t>
  </si>
  <si>
    <t>POZ. 4 - FORMULARZ ASORTYMENTOWY - MLEKO</t>
  </si>
  <si>
    <r>
      <t xml:space="preserve">Rogal maślany </t>
    </r>
    <r>
      <rPr>
        <sz val="11"/>
        <color indexed="10"/>
        <rFont val="Times New Roman"/>
        <family val="1"/>
      </rPr>
      <t>80 gr</t>
    </r>
  </si>
  <si>
    <t>Bułka wyborowa krojona 300 gr</t>
  </si>
  <si>
    <t>Bułki kajzerki 50 gr</t>
  </si>
  <si>
    <t>Chałka zdobna 250 gr (w kształcie kwiatka)</t>
  </si>
  <si>
    <t>Chleb firmowy krojony 400 gr -500 gr</t>
  </si>
  <si>
    <t>Chleb mieszany razowy jasny krojony 400 gr -500 gr</t>
  </si>
  <si>
    <t>Chleb pszenny krojony 400 gr -500 gr</t>
  </si>
  <si>
    <t>Groszek ptysiowy op. 150 gr</t>
  </si>
  <si>
    <r>
      <t>Papryka czerwona, żółta, zielona (</t>
    </r>
    <r>
      <rPr>
        <sz val="11"/>
        <color indexed="10"/>
        <rFont val="Times New Roman"/>
        <family val="1"/>
      </rPr>
      <t>w sezonie X-V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</si>
</sst>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9" fontId="51" fillId="0" borderId="0" xfId="54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9" fontId="51" fillId="0" borderId="10" xfId="54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0" xfId="0" applyFont="1" applyBorder="1" applyAlignment="1">
      <alignment/>
    </xf>
    <xf numFmtId="9" fontId="0" fillId="0" borderId="10" xfId="54" applyFont="1" applyBorder="1" applyAlignment="1">
      <alignment/>
    </xf>
    <xf numFmtId="0" fontId="51" fillId="0" borderId="10" xfId="0" applyNumberFormat="1" applyFont="1" applyBorder="1" applyAlignment="1">
      <alignment/>
    </xf>
    <xf numFmtId="2" fontId="51" fillId="0" borderId="10" xfId="54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9" fontId="2" fillId="0" borderId="10" xfId="54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/>
    </xf>
    <xf numFmtId="9" fontId="51" fillId="0" borderId="10" xfId="54" applyFont="1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9" fontId="2" fillId="0" borderId="10" xfId="54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44" applyFont="1" applyAlignment="1">
      <alignment/>
    </xf>
    <xf numFmtId="2" fontId="0" fillId="0" borderId="0" xfId="0" applyNumberFormat="1" applyAlignment="1">
      <alignment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9" fontId="53" fillId="0" borderId="0" xfId="54" applyFont="1" applyAlignment="1">
      <alignment/>
    </xf>
    <xf numFmtId="0" fontId="48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9" fontId="53" fillId="0" borderId="0" xfId="54" applyFont="1" applyBorder="1" applyAlignment="1">
      <alignment/>
    </xf>
    <xf numFmtId="2" fontId="53" fillId="0" borderId="0" xfId="0" applyNumberFormat="1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10" xfId="44" applyFont="1" applyBorder="1" applyAlignment="1">
      <alignment/>
    </xf>
    <xf numFmtId="2" fontId="52" fillId="0" borderId="0" xfId="0" applyNumberFormat="1" applyFont="1" applyAlignment="1">
      <alignment/>
    </xf>
    <xf numFmtId="0" fontId="46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44" applyFont="1" applyBorder="1" applyAlignment="1">
      <alignment/>
    </xf>
    <xf numFmtId="0" fontId="7" fillId="0" borderId="10" xfId="0" applyFont="1" applyBorder="1" applyAlignment="1">
      <alignment/>
    </xf>
    <xf numFmtId="9" fontId="8" fillId="0" borderId="10" xfId="54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9" fontId="53" fillId="0" borderId="10" xfId="54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kapusta-108/" TargetMode="External" /><Relationship Id="rId2" Type="http://schemas.openxmlformats.org/officeDocument/2006/relationships/hyperlink" Target="https://www.portalzp.pl/kody-cpv/szczegoly/kielki-sojowe-599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ananasy-116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PageLayoutView="0" workbookViewId="0" topLeftCell="A1">
      <selection activeCell="B46" sqref="B46"/>
    </sheetView>
  </sheetViews>
  <sheetFormatPr defaultColWidth="8.796875" defaultRowHeight="14.25"/>
  <cols>
    <col min="1" max="1" width="3.8984375" style="1" bestFit="1" customWidth="1"/>
    <col min="2" max="2" width="47.5" style="1" customWidth="1"/>
    <col min="3" max="3" width="9.3984375" style="1" bestFit="1" customWidth="1"/>
    <col min="4" max="4" width="7.5" style="4" customWidth="1"/>
    <col min="5" max="10" width="8.69921875" style="1" customWidth="1"/>
    <col min="11" max="16384" width="9" style="1" customWidth="1"/>
  </cols>
  <sheetData>
    <row r="2" spans="1:11" ht="15">
      <c r="A2" s="78" t="s">
        <v>380</v>
      </c>
      <c r="B2" s="79"/>
      <c r="C2" s="79"/>
      <c r="D2" s="79"/>
      <c r="E2" s="79"/>
      <c r="F2" s="79"/>
      <c r="G2" s="79"/>
      <c r="H2" s="79"/>
      <c r="I2" s="79"/>
      <c r="J2" s="80"/>
      <c r="K2" s="15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1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46" t="s">
        <v>7</v>
      </c>
      <c r="C5" s="20"/>
      <c r="D5" s="23"/>
      <c r="E5" s="20"/>
      <c r="F5" s="20"/>
      <c r="G5" s="20"/>
      <c r="H5" s="20"/>
      <c r="I5" s="20"/>
      <c r="J5" s="20"/>
    </row>
    <row r="6" spans="1:10" ht="15">
      <c r="A6" s="6">
        <v>1</v>
      </c>
      <c r="B6" s="20" t="s">
        <v>298</v>
      </c>
      <c r="C6" s="20" t="s">
        <v>27</v>
      </c>
      <c r="D6" s="23" t="s">
        <v>160</v>
      </c>
      <c r="E6" s="20">
        <v>10</v>
      </c>
      <c r="F6" s="24"/>
      <c r="G6" s="25">
        <v>0.05</v>
      </c>
      <c r="H6" s="24">
        <f aca="true" t="shared" si="0" ref="H6:H37">E6*F6*G6</f>
        <v>0</v>
      </c>
      <c r="I6" s="24">
        <f aca="true" t="shared" si="1" ref="I6:I37">E6*F6</f>
        <v>0</v>
      </c>
      <c r="J6" s="24">
        <f aca="true" t="shared" si="2" ref="J6:J37">H6+I6</f>
        <v>0</v>
      </c>
    </row>
    <row r="7" spans="1:10" ht="15">
      <c r="A7" s="6">
        <v>2</v>
      </c>
      <c r="B7" s="20" t="s">
        <v>299</v>
      </c>
      <c r="C7" s="20" t="s">
        <v>27</v>
      </c>
      <c r="D7" s="23" t="s">
        <v>160</v>
      </c>
      <c r="E7" s="20">
        <v>50</v>
      </c>
      <c r="F7" s="24"/>
      <c r="G7" s="25">
        <v>0.05</v>
      </c>
      <c r="H7" s="24">
        <f t="shared" si="0"/>
        <v>0</v>
      </c>
      <c r="I7" s="24">
        <f t="shared" si="1"/>
        <v>0</v>
      </c>
      <c r="J7" s="24">
        <f t="shared" si="2"/>
        <v>0</v>
      </c>
    </row>
    <row r="8" spans="1:10" ht="15">
      <c r="A8" s="6">
        <v>3</v>
      </c>
      <c r="B8" s="20" t="s">
        <v>263</v>
      </c>
      <c r="C8" s="20" t="s">
        <v>237</v>
      </c>
      <c r="D8" s="23" t="s">
        <v>161</v>
      </c>
      <c r="E8" s="20">
        <v>2</v>
      </c>
      <c r="F8" s="24"/>
      <c r="G8" s="25">
        <v>0.05</v>
      </c>
      <c r="H8" s="24">
        <f t="shared" si="0"/>
        <v>0</v>
      </c>
      <c r="I8" s="24">
        <f t="shared" si="1"/>
        <v>0</v>
      </c>
      <c r="J8" s="24">
        <f t="shared" si="2"/>
        <v>0</v>
      </c>
    </row>
    <row r="9" spans="1:10" ht="15">
      <c r="A9" s="6">
        <v>4</v>
      </c>
      <c r="B9" s="20" t="s">
        <v>280</v>
      </c>
      <c r="C9" s="20" t="s">
        <v>238</v>
      </c>
      <c r="D9" s="23" t="s">
        <v>161</v>
      </c>
      <c r="E9" s="20">
        <v>20</v>
      </c>
      <c r="F9" s="24"/>
      <c r="G9" s="25">
        <v>0.05</v>
      </c>
      <c r="H9" s="24">
        <f t="shared" si="0"/>
        <v>0</v>
      </c>
      <c r="I9" s="24">
        <f t="shared" si="1"/>
        <v>0</v>
      </c>
      <c r="J9" s="24">
        <f t="shared" si="2"/>
        <v>0</v>
      </c>
    </row>
    <row r="10" spans="1:10" ht="15">
      <c r="A10" s="6">
        <v>5</v>
      </c>
      <c r="B10" s="20" t="s">
        <v>300</v>
      </c>
      <c r="C10" s="20" t="s">
        <v>306</v>
      </c>
      <c r="D10" s="23" t="s">
        <v>161</v>
      </c>
      <c r="E10" s="20">
        <v>20</v>
      </c>
      <c r="F10" s="24"/>
      <c r="G10" s="25">
        <v>0.05</v>
      </c>
      <c r="H10" s="24">
        <f t="shared" si="0"/>
        <v>0</v>
      </c>
      <c r="I10" s="24">
        <f t="shared" si="1"/>
        <v>0</v>
      </c>
      <c r="J10" s="24">
        <f t="shared" si="2"/>
        <v>0</v>
      </c>
    </row>
    <row r="11" spans="1:10" ht="15">
      <c r="A11" s="6">
        <v>6</v>
      </c>
      <c r="B11" s="20" t="s">
        <v>301</v>
      </c>
      <c r="C11" s="20" t="s">
        <v>306</v>
      </c>
      <c r="D11" s="23" t="s">
        <v>161</v>
      </c>
      <c r="E11" s="20">
        <v>20</v>
      </c>
      <c r="F11" s="24"/>
      <c r="G11" s="25">
        <v>0.05</v>
      </c>
      <c r="H11" s="24">
        <f t="shared" si="0"/>
        <v>0</v>
      </c>
      <c r="I11" s="24">
        <f t="shared" si="1"/>
        <v>0</v>
      </c>
      <c r="J11" s="24">
        <f t="shared" si="2"/>
        <v>0</v>
      </c>
    </row>
    <row r="12" spans="1:10" ht="15">
      <c r="A12" s="6">
        <v>7</v>
      </c>
      <c r="B12" s="20" t="s">
        <v>9</v>
      </c>
      <c r="C12" s="20" t="s">
        <v>25</v>
      </c>
      <c r="D12" s="23" t="s">
        <v>160</v>
      </c>
      <c r="E12" s="20">
        <v>600</v>
      </c>
      <c r="F12" s="24"/>
      <c r="G12" s="25">
        <v>0.05</v>
      </c>
      <c r="H12" s="24">
        <f t="shared" si="0"/>
        <v>0</v>
      </c>
      <c r="I12" s="24">
        <f t="shared" si="1"/>
        <v>0</v>
      </c>
      <c r="J12" s="24">
        <f t="shared" si="2"/>
        <v>0</v>
      </c>
    </row>
    <row r="13" spans="1:10" ht="15">
      <c r="A13" s="6">
        <v>8</v>
      </c>
      <c r="B13" s="20" t="s">
        <v>10</v>
      </c>
      <c r="C13" s="20" t="s">
        <v>26</v>
      </c>
      <c r="D13" s="23" t="s">
        <v>160</v>
      </c>
      <c r="E13" s="20">
        <v>350</v>
      </c>
      <c r="F13" s="24"/>
      <c r="G13" s="25">
        <v>0.05</v>
      </c>
      <c r="H13" s="24">
        <f t="shared" si="0"/>
        <v>0</v>
      </c>
      <c r="I13" s="24">
        <f t="shared" si="1"/>
        <v>0</v>
      </c>
      <c r="J13" s="24">
        <f t="shared" si="2"/>
        <v>0</v>
      </c>
    </row>
    <row r="14" spans="1:10" ht="15">
      <c r="A14" s="6">
        <v>9</v>
      </c>
      <c r="B14" s="20" t="s">
        <v>282</v>
      </c>
      <c r="C14" s="20" t="s">
        <v>239</v>
      </c>
      <c r="D14" s="23" t="s">
        <v>160</v>
      </c>
      <c r="E14" s="20">
        <v>10</v>
      </c>
      <c r="F14" s="24"/>
      <c r="G14" s="25">
        <v>0.05</v>
      </c>
      <c r="H14" s="24">
        <f t="shared" si="0"/>
        <v>0</v>
      </c>
      <c r="I14" s="24">
        <f t="shared" si="1"/>
        <v>0</v>
      </c>
      <c r="J14" s="24">
        <f t="shared" si="2"/>
        <v>0</v>
      </c>
    </row>
    <row r="15" spans="1:11" ht="15">
      <c r="A15" s="6">
        <v>10</v>
      </c>
      <c r="B15" s="20" t="s">
        <v>281</v>
      </c>
      <c r="C15" s="20" t="s">
        <v>239</v>
      </c>
      <c r="D15" s="23" t="s">
        <v>160</v>
      </c>
      <c r="E15" s="20">
        <v>50</v>
      </c>
      <c r="F15" s="24"/>
      <c r="G15" s="25">
        <v>0.05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6"/>
    </row>
    <row r="16" spans="1:10" ht="15">
      <c r="A16" s="6">
        <v>11</v>
      </c>
      <c r="B16" s="20" t="s">
        <v>305</v>
      </c>
      <c r="C16" s="20" t="s">
        <v>238</v>
      </c>
      <c r="D16" s="23" t="s">
        <v>160</v>
      </c>
      <c r="E16" s="20">
        <v>10</v>
      </c>
      <c r="F16" s="24"/>
      <c r="G16" s="25">
        <v>0.05</v>
      </c>
      <c r="H16" s="44">
        <f t="shared" si="0"/>
        <v>0</v>
      </c>
      <c r="I16" s="44">
        <f t="shared" si="1"/>
        <v>0</v>
      </c>
      <c r="J16" s="44">
        <f t="shared" si="2"/>
        <v>0</v>
      </c>
    </row>
    <row r="17" spans="1:10" ht="15">
      <c r="A17" s="6">
        <v>12</v>
      </c>
      <c r="B17" s="20" t="s">
        <v>264</v>
      </c>
      <c r="C17" s="20" t="s">
        <v>27</v>
      </c>
      <c r="D17" s="23" t="s">
        <v>161</v>
      </c>
      <c r="E17" s="20">
        <v>100</v>
      </c>
      <c r="F17" s="24"/>
      <c r="G17" s="25">
        <v>0.05</v>
      </c>
      <c r="H17" s="24">
        <f t="shared" si="0"/>
        <v>0</v>
      </c>
      <c r="I17" s="24">
        <f t="shared" si="1"/>
        <v>0</v>
      </c>
      <c r="J17" s="24">
        <f t="shared" si="2"/>
        <v>0</v>
      </c>
    </row>
    <row r="18" spans="1:10" ht="15">
      <c r="A18" s="6">
        <v>13</v>
      </c>
      <c r="B18" s="20" t="s">
        <v>11</v>
      </c>
      <c r="C18" s="20" t="s">
        <v>27</v>
      </c>
      <c r="D18" s="23" t="s">
        <v>160</v>
      </c>
      <c r="E18" s="20">
        <v>450</v>
      </c>
      <c r="F18" s="24"/>
      <c r="G18" s="25">
        <v>0.05</v>
      </c>
      <c r="H18" s="24">
        <f t="shared" si="0"/>
        <v>0</v>
      </c>
      <c r="I18" s="24">
        <f t="shared" si="1"/>
        <v>0</v>
      </c>
      <c r="J18" s="24">
        <f t="shared" si="2"/>
        <v>0</v>
      </c>
    </row>
    <row r="19" spans="1:10" ht="15">
      <c r="A19" s="6">
        <v>14</v>
      </c>
      <c r="B19" s="20" t="s">
        <v>213</v>
      </c>
      <c r="C19" s="20" t="s">
        <v>28</v>
      </c>
      <c r="D19" s="23" t="s">
        <v>160</v>
      </c>
      <c r="E19" s="20">
        <v>100</v>
      </c>
      <c r="F19" s="24"/>
      <c r="G19" s="25">
        <v>0.05</v>
      </c>
      <c r="H19" s="24">
        <f t="shared" si="0"/>
        <v>0</v>
      </c>
      <c r="I19" s="24">
        <f t="shared" si="1"/>
        <v>0</v>
      </c>
      <c r="J19" s="24">
        <f t="shared" si="2"/>
        <v>0</v>
      </c>
    </row>
    <row r="20" spans="1:10" ht="15">
      <c r="A20" s="6">
        <v>15</v>
      </c>
      <c r="B20" s="20" t="s">
        <v>265</v>
      </c>
      <c r="C20" s="20" t="s">
        <v>219</v>
      </c>
      <c r="D20" s="23" t="s">
        <v>160</v>
      </c>
      <c r="E20" s="20">
        <v>10</v>
      </c>
      <c r="F20" s="24"/>
      <c r="G20" s="25">
        <v>0.05</v>
      </c>
      <c r="H20" s="24">
        <f t="shared" si="0"/>
        <v>0</v>
      </c>
      <c r="I20" s="24">
        <f t="shared" si="1"/>
        <v>0</v>
      </c>
      <c r="J20" s="24">
        <f t="shared" si="2"/>
        <v>0</v>
      </c>
    </row>
    <row r="21" spans="1:10" ht="15">
      <c r="A21" s="6">
        <v>16</v>
      </c>
      <c r="B21" s="20" t="s">
        <v>12</v>
      </c>
      <c r="C21" s="20" t="s">
        <v>29</v>
      </c>
      <c r="D21" s="23" t="s">
        <v>160</v>
      </c>
      <c r="E21" s="20">
        <v>15</v>
      </c>
      <c r="F21" s="24"/>
      <c r="G21" s="25">
        <v>0.05</v>
      </c>
      <c r="H21" s="24">
        <f t="shared" si="0"/>
        <v>0</v>
      </c>
      <c r="I21" s="24">
        <f t="shared" si="1"/>
        <v>0</v>
      </c>
      <c r="J21" s="24">
        <f t="shared" si="2"/>
        <v>0</v>
      </c>
    </row>
    <row r="22" spans="1:11" ht="15">
      <c r="A22" s="6">
        <v>17</v>
      </c>
      <c r="B22" s="85" t="s">
        <v>362</v>
      </c>
      <c r="C22" s="20" t="s">
        <v>363</v>
      </c>
      <c r="D22" s="23" t="s">
        <v>160</v>
      </c>
      <c r="E22" s="20">
        <v>3</v>
      </c>
      <c r="F22" s="24"/>
      <c r="G22" s="86">
        <v>0.15</v>
      </c>
      <c r="H22" s="24">
        <f t="shared" si="0"/>
        <v>0</v>
      </c>
      <c r="I22" s="24">
        <f t="shared" si="1"/>
        <v>0</v>
      </c>
      <c r="J22" s="24">
        <f t="shared" si="2"/>
        <v>0</v>
      </c>
      <c r="K22" s="56"/>
    </row>
    <row r="23" spans="1:10" ht="15">
      <c r="A23" s="6">
        <v>18</v>
      </c>
      <c r="B23" s="20" t="s">
        <v>278</v>
      </c>
      <c r="C23" s="20" t="s">
        <v>30</v>
      </c>
      <c r="D23" s="23" t="s">
        <v>160</v>
      </c>
      <c r="E23" s="20">
        <v>70</v>
      </c>
      <c r="F23" s="24"/>
      <c r="G23" s="25">
        <v>0.05</v>
      </c>
      <c r="H23" s="24">
        <f t="shared" si="0"/>
        <v>0</v>
      </c>
      <c r="I23" s="24">
        <f t="shared" si="1"/>
        <v>0</v>
      </c>
      <c r="J23" s="24">
        <f t="shared" si="2"/>
        <v>0</v>
      </c>
    </row>
    <row r="24" spans="1:11" s="40" customFormat="1" ht="15">
      <c r="A24" s="6">
        <v>19</v>
      </c>
      <c r="B24" s="20" t="s">
        <v>279</v>
      </c>
      <c r="C24" s="20" t="s">
        <v>30</v>
      </c>
      <c r="D24" s="23" t="s">
        <v>160</v>
      </c>
      <c r="E24" s="20">
        <v>200</v>
      </c>
      <c r="F24" s="24"/>
      <c r="G24" s="25">
        <v>0.05</v>
      </c>
      <c r="H24" s="24">
        <f t="shared" si="0"/>
        <v>0</v>
      </c>
      <c r="I24" s="24">
        <f t="shared" si="1"/>
        <v>0</v>
      </c>
      <c r="J24" s="24">
        <f t="shared" si="2"/>
        <v>0</v>
      </c>
      <c r="K24" s="1"/>
    </row>
    <row r="25" spans="1:10" s="40" customFormat="1" ht="15">
      <c r="A25" s="6">
        <v>20</v>
      </c>
      <c r="B25" s="20" t="s">
        <v>13</v>
      </c>
      <c r="C25" s="20" t="s">
        <v>27</v>
      </c>
      <c r="D25" s="23" t="s">
        <v>161</v>
      </c>
      <c r="E25" s="20">
        <v>200</v>
      </c>
      <c r="F25" s="24"/>
      <c r="G25" s="25">
        <v>0.05</v>
      </c>
      <c r="H25" s="24">
        <f t="shared" si="0"/>
        <v>0</v>
      </c>
      <c r="I25" s="24">
        <f t="shared" si="1"/>
        <v>0</v>
      </c>
      <c r="J25" s="24">
        <f t="shared" si="2"/>
        <v>0</v>
      </c>
    </row>
    <row r="26" spans="1:10" s="40" customFormat="1" ht="15">
      <c r="A26" s="6">
        <v>21</v>
      </c>
      <c r="B26" s="20" t="s">
        <v>14</v>
      </c>
      <c r="C26" s="20" t="s">
        <v>31</v>
      </c>
      <c r="D26" s="23" t="s">
        <v>160</v>
      </c>
      <c r="E26" s="20">
        <v>400</v>
      </c>
      <c r="F26" s="24"/>
      <c r="G26" s="25">
        <v>0.05</v>
      </c>
      <c r="H26" s="24">
        <f t="shared" si="0"/>
        <v>0</v>
      </c>
      <c r="I26" s="24">
        <f t="shared" si="1"/>
        <v>0</v>
      </c>
      <c r="J26" s="24">
        <f t="shared" si="2"/>
        <v>0</v>
      </c>
    </row>
    <row r="27" spans="1:10" s="40" customFormat="1" ht="15">
      <c r="A27" s="6">
        <v>22</v>
      </c>
      <c r="B27" s="20" t="s">
        <v>15</v>
      </c>
      <c r="C27" s="20" t="s">
        <v>31</v>
      </c>
      <c r="D27" s="23" t="s">
        <v>160</v>
      </c>
      <c r="E27" s="20">
        <v>100</v>
      </c>
      <c r="F27" s="24"/>
      <c r="G27" s="25">
        <v>0.05</v>
      </c>
      <c r="H27" s="24">
        <f t="shared" si="0"/>
        <v>0</v>
      </c>
      <c r="I27" s="24">
        <f t="shared" si="1"/>
        <v>0</v>
      </c>
      <c r="J27" s="24">
        <f t="shared" si="2"/>
        <v>0</v>
      </c>
    </row>
    <row r="28" spans="1:10" s="40" customFormat="1" ht="15">
      <c r="A28" s="6">
        <v>23</v>
      </c>
      <c r="B28" s="20" t="s">
        <v>16</v>
      </c>
      <c r="C28" s="20" t="s">
        <v>31</v>
      </c>
      <c r="D28" s="23" t="s">
        <v>160</v>
      </c>
      <c r="E28" s="20">
        <v>300</v>
      </c>
      <c r="F28" s="24"/>
      <c r="G28" s="25">
        <v>0.08</v>
      </c>
      <c r="H28" s="24">
        <f t="shared" si="0"/>
        <v>0</v>
      </c>
      <c r="I28" s="24">
        <f t="shared" si="1"/>
        <v>0</v>
      </c>
      <c r="J28" s="24">
        <f t="shared" si="2"/>
        <v>0</v>
      </c>
    </row>
    <row r="29" spans="1:10" s="40" customFormat="1" ht="15">
      <c r="A29" s="6">
        <v>24</v>
      </c>
      <c r="B29" s="20" t="s">
        <v>266</v>
      </c>
      <c r="C29" s="20" t="s">
        <v>31</v>
      </c>
      <c r="D29" s="23" t="s">
        <v>161</v>
      </c>
      <c r="E29" s="20">
        <v>30</v>
      </c>
      <c r="F29" s="24"/>
      <c r="G29" s="25">
        <v>0.05</v>
      </c>
      <c r="H29" s="24">
        <f t="shared" si="0"/>
        <v>0</v>
      </c>
      <c r="I29" s="24">
        <f t="shared" si="1"/>
        <v>0</v>
      </c>
      <c r="J29" s="24">
        <f t="shared" si="2"/>
        <v>0</v>
      </c>
    </row>
    <row r="30" spans="1:10" s="40" customFormat="1" ht="15">
      <c r="A30" s="6">
        <v>25</v>
      </c>
      <c r="B30" s="42" t="s">
        <v>17</v>
      </c>
      <c r="C30" s="65" t="s">
        <v>31</v>
      </c>
      <c r="D30" s="43" t="s">
        <v>160</v>
      </c>
      <c r="E30" s="42">
        <v>100</v>
      </c>
      <c r="F30" s="44"/>
      <c r="G30" s="45">
        <v>0.05</v>
      </c>
      <c r="H30" s="44">
        <f t="shared" si="0"/>
        <v>0</v>
      </c>
      <c r="I30" s="44">
        <f t="shared" si="1"/>
        <v>0</v>
      </c>
      <c r="J30" s="44">
        <f t="shared" si="2"/>
        <v>0</v>
      </c>
    </row>
    <row r="31" spans="1:10" s="40" customFormat="1" ht="15">
      <c r="A31" s="6">
        <v>26</v>
      </c>
      <c r="B31" s="20" t="s">
        <v>302</v>
      </c>
      <c r="C31" s="47" t="s">
        <v>31</v>
      </c>
      <c r="D31" s="23" t="s">
        <v>161</v>
      </c>
      <c r="E31" s="20">
        <v>5</v>
      </c>
      <c r="F31" s="24"/>
      <c r="G31" s="25">
        <v>0.05</v>
      </c>
      <c r="H31" s="24">
        <f t="shared" si="0"/>
        <v>0</v>
      </c>
      <c r="I31" s="24">
        <f t="shared" si="1"/>
        <v>0</v>
      </c>
      <c r="J31" s="24">
        <f t="shared" si="2"/>
        <v>0</v>
      </c>
    </row>
    <row r="32" spans="1:10" s="40" customFormat="1" ht="15">
      <c r="A32" s="6">
        <v>27</v>
      </c>
      <c r="B32" s="20" t="s">
        <v>343</v>
      </c>
      <c r="C32" s="66" t="s">
        <v>307</v>
      </c>
      <c r="D32" s="23" t="s">
        <v>161</v>
      </c>
      <c r="E32" s="20">
        <v>10</v>
      </c>
      <c r="F32" s="24"/>
      <c r="G32" s="45">
        <v>0.05</v>
      </c>
      <c r="H32" s="24">
        <f t="shared" si="0"/>
        <v>0</v>
      </c>
      <c r="I32" s="24">
        <f t="shared" si="1"/>
        <v>0</v>
      </c>
      <c r="J32" s="24">
        <f t="shared" si="2"/>
        <v>0</v>
      </c>
    </row>
    <row r="33" spans="1:10" s="40" customFormat="1" ht="15">
      <c r="A33" s="6">
        <v>28</v>
      </c>
      <c r="B33" s="42" t="s">
        <v>283</v>
      </c>
      <c r="C33" s="42" t="s">
        <v>237</v>
      </c>
      <c r="D33" s="43" t="s">
        <v>161</v>
      </c>
      <c r="E33" s="42">
        <v>5</v>
      </c>
      <c r="F33" s="44"/>
      <c r="G33" s="45">
        <v>0.05</v>
      </c>
      <c r="H33" s="44">
        <f t="shared" si="0"/>
        <v>0</v>
      </c>
      <c r="I33" s="44">
        <f t="shared" si="1"/>
        <v>0</v>
      </c>
      <c r="J33" s="44">
        <f t="shared" si="2"/>
        <v>0</v>
      </c>
    </row>
    <row r="34" spans="1:10" s="40" customFormat="1" ht="15">
      <c r="A34" s="6">
        <v>29</v>
      </c>
      <c r="B34" s="42" t="s">
        <v>285</v>
      </c>
      <c r="C34" s="42" t="s">
        <v>32</v>
      </c>
      <c r="D34" s="43" t="s">
        <v>161</v>
      </c>
      <c r="E34" s="42">
        <v>200</v>
      </c>
      <c r="F34" s="44"/>
      <c r="G34" s="45">
        <v>0.05</v>
      </c>
      <c r="H34" s="44">
        <f t="shared" si="0"/>
        <v>0</v>
      </c>
      <c r="I34" s="44">
        <f t="shared" si="1"/>
        <v>0</v>
      </c>
      <c r="J34" s="44">
        <f t="shared" si="2"/>
        <v>0</v>
      </c>
    </row>
    <row r="35" spans="1:10" s="40" customFormat="1" ht="15">
      <c r="A35" s="6">
        <v>30</v>
      </c>
      <c r="B35" s="42" t="s">
        <v>284</v>
      </c>
      <c r="C35" s="42" t="s">
        <v>32</v>
      </c>
      <c r="D35" s="43" t="s">
        <v>161</v>
      </c>
      <c r="E35" s="42">
        <v>200</v>
      </c>
      <c r="F35" s="44"/>
      <c r="G35" s="45">
        <v>0.05</v>
      </c>
      <c r="H35" s="44">
        <f t="shared" si="0"/>
        <v>0</v>
      </c>
      <c r="I35" s="44">
        <f t="shared" si="1"/>
        <v>0</v>
      </c>
      <c r="J35" s="44">
        <f t="shared" si="2"/>
        <v>0</v>
      </c>
    </row>
    <row r="36" spans="1:10" s="40" customFormat="1" ht="15">
      <c r="A36" s="6">
        <v>31</v>
      </c>
      <c r="B36" s="42" t="s">
        <v>19</v>
      </c>
      <c r="C36" s="42" t="s">
        <v>33</v>
      </c>
      <c r="D36" s="43" t="s">
        <v>160</v>
      </c>
      <c r="E36" s="42">
        <v>3000</v>
      </c>
      <c r="F36" s="44"/>
      <c r="G36" s="45">
        <v>0.05</v>
      </c>
      <c r="H36" s="44">
        <f t="shared" si="0"/>
        <v>0</v>
      </c>
      <c r="I36" s="44">
        <f t="shared" si="1"/>
        <v>0</v>
      </c>
      <c r="J36" s="44">
        <f t="shared" si="2"/>
        <v>0</v>
      </c>
    </row>
    <row r="37" spans="1:10" s="40" customFormat="1" ht="15">
      <c r="A37" s="6">
        <v>32</v>
      </c>
      <c r="B37" s="42" t="s">
        <v>272</v>
      </c>
      <c r="C37" s="42" t="s">
        <v>237</v>
      </c>
      <c r="D37" s="43" t="s">
        <v>161</v>
      </c>
      <c r="E37" s="42">
        <v>2</v>
      </c>
      <c r="F37" s="44"/>
      <c r="G37" s="45">
        <v>0.05</v>
      </c>
      <c r="H37" s="44">
        <f t="shared" si="0"/>
        <v>0</v>
      </c>
      <c r="I37" s="44">
        <f t="shared" si="1"/>
        <v>0</v>
      </c>
      <c r="J37" s="44">
        <f t="shared" si="2"/>
        <v>0</v>
      </c>
    </row>
    <row r="38" spans="1:10" s="40" customFormat="1" ht="15">
      <c r="A38" s="6">
        <v>33</v>
      </c>
      <c r="B38" s="42" t="s">
        <v>269</v>
      </c>
      <c r="C38" s="42" t="s">
        <v>32</v>
      </c>
      <c r="D38" s="43" t="s">
        <v>161</v>
      </c>
      <c r="E38" s="42">
        <v>300</v>
      </c>
      <c r="F38" s="44"/>
      <c r="G38" s="45">
        <v>0.05</v>
      </c>
      <c r="H38" s="44">
        <f aca="true" t="shared" si="3" ref="H38:H69">E38*F38*G38</f>
        <v>0</v>
      </c>
      <c r="I38" s="44">
        <f aca="true" t="shared" si="4" ref="I38:I73">E38*F38</f>
        <v>0</v>
      </c>
      <c r="J38" s="44">
        <f aca="true" t="shared" si="5" ref="J38:J69">H38+I38</f>
        <v>0</v>
      </c>
    </row>
    <row r="39" spans="1:10" s="40" customFormat="1" ht="15">
      <c r="A39" s="6">
        <v>34</v>
      </c>
      <c r="B39" s="42" t="s">
        <v>267</v>
      </c>
      <c r="C39" s="42" t="s">
        <v>32</v>
      </c>
      <c r="D39" s="43" t="s">
        <v>161</v>
      </c>
      <c r="E39" s="42">
        <v>300</v>
      </c>
      <c r="F39" s="44"/>
      <c r="G39" s="45">
        <v>0.05</v>
      </c>
      <c r="H39" s="44">
        <f t="shared" si="3"/>
        <v>0</v>
      </c>
      <c r="I39" s="44">
        <f t="shared" si="4"/>
        <v>0</v>
      </c>
      <c r="J39" s="44">
        <f t="shared" si="5"/>
        <v>0</v>
      </c>
    </row>
    <row r="40" spans="1:10" s="40" customFormat="1" ht="15">
      <c r="A40" s="6">
        <v>35</v>
      </c>
      <c r="B40" s="42" t="s">
        <v>18</v>
      </c>
      <c r="C40" s="42" t="s">
        <v>34</v>
      </c>
      <c r="D40" s="43" t="s">
        <v>160</v>
      </c>
      <c r="E40" s="42">
        <v>500</v>
      </c>
      <c r="F40" s="44"/>
      <c r="G40" s="45">
        <v>0.08</v>
      </c>
      <c r="H40" s="44">
        <f t="shared" si="3"/>
        <v>0</v>
      </c>
      <c r="I40" s="44">
        <f t="shared" si="4"/>
        <v>0</v>
      </c>
      <c r="J40" s="44">
        <f t="shared" si="5"/>
        <v>0</v>
      </c>
    </row>
    <row r="41" spans="1:10" s="40" customFormat="1" ht="15">
      <c r="A41" s="6">
        <v>36</v>
      </c>
      <c r="B41" s="42" t="s">
        <v>268</v>
      </c>
      <c r="C41" s="42" t="s">
        <v>34</v>
      </c>
      <c r="D41" s="43" t="s">
        <v>160</v>
      </c>
      <c r="E41" s="42">
        <v>10</v>
      </c>
      <c r="F41" s="44"/>
      <c r="G41" s="45">
        <v>0.08</v>
      </c>
      <c r="H41" s="44">
        <f t="shared" si="3"/>
        <v>0</v>
      </c>
      <c r="I41" s="44">
        <f t="shared" si="4"/>
        <v>0</v>
      </c>
      <c r="J41" s="44">
        <f t="shared" si="5"/>
        <v>0</v>
      </c>
    </row>
    <row r="42" spans="1:11" s="41" customFormat="1" ht="15">
      <c r="A42" s="6">
        <v>37</v>
      </c>
      <c r="B42" s="42" t="s">
        <v>287</v>
      </c>
      <c r="C42" s="42" t="s">
        <v>34</v>
      </c>
      <c r="D42" s="43" t="s">
        <v>160</v>
      </c>
      <c r="E42" s="42">
        <v>200</v>
      </c>
      <c r="F42" s="44"/>
      <c r="G42" s="45">
        <v>0.05</v>
      </c>
      <c r="H42" s="44">
        <f t="shared" si="3"/>
        <v>0</v>
      </c>
      <c r="I42" s="44">
        <f t="shared" si="4"/>
        <v>0</v>
      </c>
      <c r="J42" s="44">
        <f t="shared" si="5"/>
        <v>0</v>
      </c>
      <c r="K42" s="40"/>
    </row>
    <row r="43" spans="1:11" s="41" customFormat="1" ht="15">
      <c r="A43" s="6">
        <v>38</v>
      </c>
      <c r="B43" s="42" t="s">
        <v>286</v>
      </c>
      <c r="C43" s="42" t="s">
        <v>34</v>
      </c>
      <c r="D43" s="43" t="s">
        <v>160</v>
      </c>
      <c r="E43" s="42">
        <v>500</v>
      </c>
      <c r="F43" s="44"/>
      <c r="G43" s="45">
        <v>0.05</v>
      </c>
      <c r="H43" s="44">
        <f t="shared" si="3"/>
        <v>0</v>
      </c>
      <c r="I43" s="44">
        <f t="shared" si="4"/>
        <v>0</v>
      </c>
      <c r="J43" s="44">
        <f t="shared" si="5"/>
        <v>0</v>
      </c>
      <c r="K43" s="40"/>
    </row>
    <row r="44" spans="1:11" s="41" customFormat="1" ht="15">
      <c r="A44" s="6">
        <v>39</v>
      </c>
      <c r="B44" s="42" t="s">
        <v>288</v>
      </c>
      <c r="C44" s="42" t="s">
        <v>237</v>
      </c>
      <c r="D44" s="43" t="s">
        <v>161</v>
      </c>
      <c r="E44" s="42">
        <v>2</v>
      </c>
      <c r="F44" s="44"/>
      <c r="G44" s="45">
        <v>0.05</v>
      </c>
      <c r="H44" s="44">
        <f t="shared" si="3"/>
        <v>0</v>
      </c>
      <c r="I44" s="44">
        <f t="shared" si="4"/>
        <v>0</v>
      </c>
      <c r="J44" s="44">
        <f t="shared" si="5"/>
        <v>0</v>
      </c>
      <c r="K44" s="40"/>
    </row>
    <row r="45" spans="1:11" ht="15">
      <c r="A45" s="6">
        <v>40</v>
      </c>
      <c r="B45" s="42" t="s">
        <v>289</v>
      </c>
      <c r="C45" s="42" t="s">
        <v>35</v>
      </c>
      <c r="D45" s="43" t="s">
        <v>160</v>
      </c>
      <c r="E45" s="42">
        <v>200</v>
      </c>
      <c r="F45" s="44"/>
      <c r="G45" s="45">
        <v>0.05</v>
      </c>
      <c r="H45" s="44">
        <f t="shared" si="3"/>
        <v>0</v>
      </c>
      <c r="I45" s="44">
        <f t="shared" si="4"/>
        <v>0</v>
      </c>
      <c r="J45" s="44">
        <f t="shared" si="5"/>
        <v>0</v>
      </c>
      <c r="K45" s="40"/>
    </row>
    <row r="46" spans="1:10" ht="15">
      <c r="A46" s="6">
        <v>41</v>
      </c>
      <c r="B46" s="42" t="s">
        <v>464</v>
      </c>
      <c r="C46" s="42" t="s">
        <v>35</v>
      </c>
      <c r="D46" s="43" t="s">
        <v>160</v>
      </c>
      <c r="E46" s="42">
        <v>200</v>
      </c>
      <c r="F46" s="44"/>
      <c r="G46" s="45">
        <v>0.05</v>
      </c>
      <c r="H46" s="44">
        <f t="shared" si="3"/>
        <v>0</v>
      </c>
      <c r="I46" s="44">
        <f t="shared" si="4"/>
        <v>0</v>
      </c>
      <c r="J46" s="44">
        <f t="shared" si="5"/>
        <v>0</v>
      </c>
    </row>
    <row r="47" spans="1:10" ht="15">
      <c r="A47" s="6">
        <v>42</v>
      </c>
      <c r="B47" s="42" t="s">
        <v>20</v>
      </c>
      <c r="C47" s="42" t="s">
        <v>27</v>
      </c>
      <c r="D47" s="43" t="s">
        <v>160</v>
      </c>
      <c r="E47" s="42">
        <v>20</v>
      </c>
      <c r="F47" s="44"/>
      <c r="G47" s="45">
        <v>0.05</v>
      </c>
      <c r="H47" s="44">
        <f t="shared" si="3"/>
        <v>0</v>
      </c>
      <c r="I47" s="44">
        <f t="shared" si="4"/>
        <v>0</v>
      </c>
      <c r="J47" s="44">
        <f t="shared" si="5"/>
        <v>0</v>
      </c>
    </row>
    <row r="48" spans="1:10" ht="15">
      <c r="A48" s="6">
        <v>43</v>
      </c>
      <c r="B48" s="42" t="s">
        <v>270</v>
      </c>
      <c r="C48" s="42" t="s">
        <v>36</v>
      </c>
      <c r="D48" s="43" t="s">
        <v>160</v>
      </c>
      <c r="E48" s="42">
        <v>260</v>
      </c>
      <c r="F48" s="44"/>
      <c r="G48" s="45">
        <v>0.05</v>
      </c>
      <c r="H48" s="44">
        <f t="shared" si="3"/>
        <v>0</v>
      </c>
      <c r="I48" s="44">
        <f t="shared" si="4"/>
        <v>0</v>
      </c>
      <c r="J48" s="44">
        <f t="shared" si="5"/>
        <v>0</v>
      </c>
    </row>
    <row r="49" spans="1:10" ht="15">
      <c r="A49" s="6">
        <v>44</v>
      </c>
      <c r="B49" s="42" t="s">
        <v>21</v>
      </c>
      <c r="C49" s="42" t="s">
        <v>32</v>
      </c>
      <c r="D49" s="43" t="s">
        <v>160</v>
      </c>
      <c r="E49" s="42">
        <v>740</v>
      </c>
      <c r="F49" s="44"/>
      <c r="G49" s="45">
        <v>0.05</v>
      </c>
      <c r="H49" s="44">
        <f t="shared" si="3"/>
        <v>0</v>
      </c>
      <c r="I49" s="44">
        <f t="shared" si="4"/>
        <v>0</v>
      </c>
      <c r="J49" s="44">
        <f t="shared" si="5"/>
        <v>0</v>
      </c>
    </row>
    <row r="50" spans="1:11" ht="15">
      <c r="A50" s="6">
        <v>45</v>
      </c>
      <c r="B50" s="42" t="s">
        <v>290</v>
      </c>
      <c r="C50" s="42" t="s">
        <v>37</v>
      </c>
      <c r="D50" s="43" t="s">
        <v>160</v>
      </c>
      <c r="E50" s="42">
        <v>150</v>
      </c>
      <c r="F50" s="44"/>
      <c r="G50" s="45">
        <v>0.05</v>
      </c>
      <c r="H50" s="44">
        <f t="shared" si="3"/>
        <v>0</v>
      </c>
      <c r="I50" s="44">
        <f t="shared" si="4"/>
        <v>0</v>
      </c>
      <c r="J50" s="44">
        <f t="shared" si="5"/>
        <v>0</v>
      </c>
      <c r="K50" s="26"/>
    </row>
    <row r="51" spans="1:10" ht="15">
      <c r="A51" s="6">
        <v>46</v>
      </c>
      <c r="B51" s="42" t="s">
        <v>291</v>
      </c>
      <c r="C51" s="42" t="s">
        <v>37</v>
      </c>
      <c r="D51" s="43" t="s">
        <v>160</v>
      </c>
      <c r="E51" s="42">
        <v>250</v>
      </c>
      <c r="F51" s="44"/>
      <c r="G51" s="45">
        <v>0.05</v>
      </c>
      <c r="H51" s="44">
        <f t="shared" si="3"/>
        <v>0</v>
      </c>
      <c r="I51" s="44">
        <f t="shared" si="4"/>
        <v>0</v>
      </c>
      <c r="J51" s="44">
        <f t="shared" si="5"/>
        <v>0</v>
      </c>
    </row>
    <row r="52" spans="1:10" ht="15">
      <c r="A52" s="6">
        <v>47</v>
      </c>
      <c r="B52" s="42" t="s">
        <v>271</v>
      </c>
      <c r="C52" s="42" t="s">
        <v>37</v>
      </c>
      <c r="D52" s="43" t="s">
        <v>160</v>
      </c>
      <c r="E52" s="42">
        <v>150</v>
      </c>
      <c r="F52" s="44"/>
      <c r="G52" s="45">
        <v>0.05</v>
      </c>
      <c r="H52" s="44">
        <f t="shared" si="3"/>
        <v>0</v>
      </c>
      <c r="I52" s="44">
        <f t="shared" si="4"/>
        <v>0</v>
      </c>
      <c r="J52" s="44">
        <f t="shared" si="5"/>
        <v>0</v>
      </c>
    </row>
    <row r="53" spans="1:10" ht="15">
      <c r="A53" s="6">
        <v>48</v>
      </c>
      <c r="B53" s="20" t="s">
        <v>344</v>
      </c>
      <c r="C53" s="20" t="s">
        <v>32</v>
      </c>
      <c r="D53" s="23" t="s">
        <v>161</v>
      </c>
      <c r="E53" s="20">
        <v>900</v>
      </c>
      <c r="F53" s="24"/>
      <c r="G53" s="25">
        <v>0.05</v>
      </c>
      <c r="H53" s="24">
        <f t="shared" si="3"/>
        <v>0</v>
      </c>
      <c r="I53" s="24">
        <f t="shared" si="4"/>
        <v>0</v>
      </c>
      <c r="J53" s="24">
        <f t="shared" si="5"/>
        <v>0</v>
      </c>
    </row>
    <row r="54" spans="1:10" ht="15">
      <c r="A54" s="6">
        <v>49</v>
      </c>
      <c r="B54" s="20" t="s">
        <v>308</v>
      </c>
      <c r="C54" s="20" t="s">
        <v>238</v>
      </c>
      <c r="D54" s="43" t="s">
        <v>160</v>
      </c>
      <c r="E54" s="20">
        <v>5</v>
      </c>
      <c r="F54" s="24"/>
      <c r="G54" s="25">
        <v>0.05</v>
      </c>
      <c r="H54" s="44">
        <f t="shared" si="3"/>
        <v>0</v>
      </c>
      <c r="I54" s="44">
        <f t="shared" si="4"/>
        <v>0</v>
      </c>
      <c r="J54" s="44">
        <f t="shared" si="5"/>
        <v>0</v>
      </c>
    </row>
    <row r="55" spans="1:10" ht="15">
      <c r="A55" s="6">
        <v>50</v>
      </c>
      <c r="B55" s="20" t="s">
        <v>274</v>
      </c>
      <c r="C55" s="27" t="s">
        <v>237</v>
      </c>
      <c r="D55" s="23" t="s">
        <v>161</v>
      </c>
      <c r="E55" s="20">
        <v>5</v>
      </c>
      <c r="F55" s="24"/>
      <c r="G55" s="25">
        <v>0.05</v>
      </c>
      <c r="H55" s="44">
        <f t="shared" si="3"/>
        <v>0</v>
      </c>
      <c r="I55" s="44">
        <f t="shared" si="4"/>
        <v>0</v>
      </c>
      <c r="J55" s="44">
        <f t="shared" si="5"/>
        <v>0</v>
      </c>
    </row>
    <row r="56" spans="1:10" ht="15">
      <c r="A56" s="6">
        <v>51</v>
      </c>
      <c r="B56" s="20" t="s">
        <v>296</v>
      </c>
      <c r="C56" s="27" t="s">
        <v>237</v>
      </c>
      <c r="D56" s="23" t="s">
        <v>161</v>
      </c>
      <c r="E56" s="20">
        <v>2</v>
      </c>
      <c r="F56" s="24"/>
      <c r="G56" s="25">
        <v>0.05</v>
      </c>
      <c r="H56" s="44">
        <f t="shared" si="3"/>
        <v>0</v>
      </c>
      <c r="I56" s="44">
        <f t="shared" si="4"/>
        <v>0</v>
      </c>
      <c r="J56" s="44">
        <f t="shared" si="5"/>
        <v>0</v>
      </c>
    </row>
    <row r="57" spans="1:10" ht="15">
      <c r="A57" s="6">
        <v>52</v>
      </c>
      <c r="B57" s="20" t="s">
        <v>22</v>
      </c>
      <c r="C57" s="20" t="s">
        <v>27</v>
      </c>
      <c r="D57" s="23" t="s">
        <v>161</v>
      </c>
      <c r="E57" s="20">
        <v>35</v>
      </c>
      <c r="F57" s="24"/>
      <c r="G57" s="25">
        <v>0.05</v>
      </c>
      <c r="H57" s="44">
        <f t="shared" si="3"/>
        <v>0</v>
      </c>
      <c r="I57" s="44">
        <f t="shared" si="4"/>
        <v>0</v>
      </c>
      <c r="J57" s="44">
        <f t="shared" si="5"/>
        <v>0</v>
      </c>
    </row>
    <row r="58" spans="1:10" ht="15">
      <c r="A58" s="6">
        <v>53</v>
      </c>
      <c r="B58" s="20" t="s">
        <v>275</v>
      </c>
      <c r="C58" s="26" t="s">
        <v>379</v>
      </c>
      <c r="D58" s="43" t="s">
        <v>160</v>
      </c>
      <c r="E58" s="20">
        <v>5</v>
      </c>
      <c r="F58" s="24"/>
      <c r="G58" s="25">
        <v>0.05</v>
      </c>
      <c r="H58" s="44">
        <f t="shared" si="3"/>
        <v>0</v>
      </c>
      <c r="I58" s="44">
        <f t="shared" si="4"/>
        <v>0</v>
      </c>
      <c r="J58" s="44">
        <f t="shared" si="5"/>
        <v>0</v>
      </c>
    </row>
    <row r="59" spans="1:10" ht="15">
      <c r="A59" s="6">
        <v>54</v>
      </c>
      <c r="B59" s="20" t="s">
        <v>292</v>
      </c>
      <c r="C59" s="20" t="s">
        <v>38</v>
      </c>
      <c r="D59" s="23" t="s">
        <v>161</v>
      </c>
      <c r="E59" s="20">
        <v>300</v>
      </c>
      <c r="F59" s="24"/>
      <c r="G59" s="25">
        <v>0.05</v>
      </c>
      <c r="H59" s="44">
        <f t="shared" si="3"/>
        <v>0</v>
      </c>
      <c r="I59" s="44">
        <f t="shared" si="4"/>
        <v>0</v>
      </c>
      <c r="J59" s="44">
        <f t="shared" si="5"/>
        <v>0</v>
      </c>
    </row>
    <row r="60" spans="1:10" ht="15">
      <c r="A60" s="6">
        <v>55</v>
      </c>
      <c r="B60" s="20" t="s">
        <v>273</v>
      </c>
      <c r="C60" s="20" t="s">
        <v>38</v>
      </c>
      <c r="D60" s="23" t="s">
        <v>161</v>
      </c>
      <c r="E60" s="20">
        <v>350</v>
      </c>
      <c r="F60" s="24"/>
      <c r="G60" s="25">
        <v>0.05</v>
      </c>
      <c r="H60" s="44">
        <f t="shared" si="3"/>
        <v>0</v>
      </c>
      <c r="I60" s="44">
        <f t="shared" si="4"/>
        <v>0</v>
      </c>
      <c r="J60" s="44">
        <f t="shared" si="5"/>
        <v>0</v>
      </c>
    </row>
    <row r="61" spans="1:10" ht="15">
      <c r="A61" s="6">
        <v>56</v>
      </c>
      <c r="B61" s="20" t="s">
        <v>215</v>
      </c>
      <c r="C61" s="20" t="s">
        <v>39</v>
      </c>
      <c r="D61" s="23" t="s">
        <v>161</v>
      </c>
      <c r="E61" s="20">
        <v>100</v>
      </c>
      <c r="F61" s="24"/>
      <c r="G61" s="25">
        <v>0.05</v>
      </c>
      <c r="H61" s="44">
        <f t="shared" si="3"/>
        <v>0</v>
      </c>
      <c r="I61" s="44">
        <f t="shared" si="4"/>
        <v>0</v>
      </c>
      <c r="J61" s="44">
        <f t="shared" si="5"/>
        <v>0</v>
      </c>
    </row>
    <row r="62" spans="1:10" ht="15">
      <c r="A62" s="6">
        <v>57</v>
      </c>
      <c r="B62" s="20" t="s">
        <v>165</v>
      </c>
      <c r="C62" s="26" t="s">
        <v>39</v>
      </c>
      <c r="D62" s="23" t="s">
        <v>161</v>
      </c>
      <c r="E62" s="20">
        <v>350</v>
      </c>
      <c r="F62" s="24"/>
      <c r="G62" s="25">
        <v>0.05</v>
      </c>
      <c r="H62" s="24">
        <f t="shared" si="3"/>
        <v>0</v>
      </c>
      <c r="I62" s="24">
        <f t="shared" si="4"/>
        <v>0</v>
      </c>
      <c r="J62" s="24">
        <f t="shared" si="5"/>
        <v>0</v>
      </c>
    </row>
    <row r="63" spans="1:10" ht="15">
      <c r="A63" s="6">
        <v>58</v>
      </c>
      <c r="B63" s="20" t="s">
        <v>276</v>
      </c>
      <c r="C63" s="20" t="s">
        <v>39</v>
      </c>
      <c r="D63" s="23" t="s">
        <v>161</v>
      </c>
      <c r="E63" s="20">
        <v>10</v>
      </c>
      <c r="F63" s="24"/>
      <c r="G63" s="25">
        <v>0.05</v>
      </c>
      <c r="H63" s="44">
        <f t="shared" si="3"/>
        <v>0</v>
      </c>
      <c r="I63" s="44">
        <f t="shared" si="4"/>
        <v>0</v>
      </c>
      <c r="J63" s="44">
        <f t="shared" si="5"/>
        <v>0</v>
      </c>
    </row>
    <row r="64" spans="1:10" ht="15">
      <c r="A64" s="6">
        <v>59</v>
      </c>
      <c r="B64" s="20" t="s">
        <v>23</v>
      </c>
      <c r="C64" s="20" t="s">
        <v>32</v>
      </c>
      <c r="D64" s="23" t="s">
        <v>160</v>
      </c>
      <c r="E64" s="20">
        <v>700</v>
      </c>
      <c r="F64" s="24"/>
      <c r="G64" s="25">
        <v>0.05</v>
      </c>
      <c r="H64" s="44">
        <f t="shared" si="3"/>
        <v>0</v>
      </c>
      <c r="I64" s="44">
        <f t="shared" si="4"/>
        <v>0</v>
      </c>
      <c r="J64" s="44">
        <f t="shared" si="5"/>
        <v>0</v>
      </c>
    </row>
    <row r="65" spans="1:10" ht="15">
      <c r="A65" s="6">
        <v>60</v>
      </c>
      <c r="B65" s="20" t="s">
        <v>303</v>
      </c>
      <c r="C65" s="20" t="s">
        <v>238</v>
      </c>
      <c r="D65" s="23" t="s">
        <v>161</v>
      </c>
      <c r="E65" s="20">
        <v>5</v>
      </c>
      <c r="F65" s="24"/>
      <c r="G65" s="25">
        <v>0.05</v>
      </c>
      <c r="H65" s="44">
        <f t="shared" si="3"/>
        <v>0</v>
      </c>
      <c r="I65" s="44">
        <f t="shared" si="4"/>
        <v>0</v>
      </c>
      <c r="J65" s="44">
        <f t="shared" si="5"/>
        <v>0</v>
      </c>
    </row>
    <row r="66" spans="1:10" ht="15">
      <c r="A66" s="6">
        <v>61</v>
      </c>
      <c r="B66" s="20" t="s">
        <v>24</v>
      </c>
      <c r="C66" s="20" t="s">
        <v>27</v>
      </c>
      <c r="D66" s="23" t="s">
        <v>160</v>
      </c>
      <c r="E66" s="20">
        <v>30</v>
      </c>
      <c r="F66" s="24"/>
      <c r="G66" s="25">
        <v>0.05</v>
      </c>
      <c r="H66" s="44">
        <f t="shared" si="3"/>
        <v>0</v>
      </c>
      <c r="I66" s="44">
        <f t="shared" si="4"/>
        <v>0</v>
      </c>
      <c r="J66" s="44">
        <f t="shared" si="5"/>
        <v>0</v>
      </c>
    </row>
    <row r="67" spans="1:10" ht="15">
      <c r="A67" s="6">
        <v>62</v>
      </c>
      <c r="B67" s="20" t="s">
        <v>297</v>
      </c>
      <c r="C67" s="20" t="s">
        <v>40</v>
      </c>
      <c r="D67" s="23" t="s">
        <v>161</v>
      </c>
      <c r="E67" s="20">
        <v>120</v>
      </c>
      <c r="F67" s="24"/>
      <c r="G67" s="25">
        <v>0.05</v>
      </c>
      <c r="H67" s="44">
        <f t="shared" si="3"/>
        <v>0</v>
      </c>
      <c r="I67" s="44">
        <f t="shared" si="4"/>
        <v>0</v>
      </c>
      <c r="J67" s="44">
        <f t="shared" si="5"/>
        <v>0</v>
      </c>
    </row>
    <row r="68" spans="1:10" ht="15">
      <c r="A68" s="6">
        <v>63</v>
      </c>
      <c r="B68" s="20" t="s">
        <v>293</v>
      </c>
      <c r="C68" s="20" t="s">
        <v>40</v>
      </c>
      <c r="D68" s="23" t="s">
        <v>161</v>
      </c>
      <c r="E68" s="20">
        <v>280</v>
      </c>
      <c r="F68" s="24"/>
      <c r="G68" s="25">
        <v>0.05</v>
      </c>
      <c r="H68" s="44">
        <f t="shared" si="3"/>
        <v>0</v>
      </c>
      <c r="I68" s="44">
        <f t="shared" si="4"/>
        <v>0</v>
      </c>
      <c r="J68" s="44">
        <f t="shared" si="5"/>
        <v>0</v>
      </c>
    </row>
    <row r="69" spans="1:10" ht="15">
      <c r="A69" s="6">
        <v>64</v>
      </c>
      <c r="B69" s="20" t="s">
        <v>294</v>
      </c>
      <c r="C69" s="20" t="s">
        <v>40</v>
      </c>
      <c r="D69" s="23" t="s">
        <v>161</v>
      </c>
      <c r="E69" s="20">
        <v>120</v>
      </c>
      <c r="F69" s="24"/>
      <c r="G69" s="25">
        <v>0.05</v>
      </c>
      <c r="H69" s="24">
        <f t="shared" si="3"/>
        <v>0</v>
      </c>
      <c r="I69" s="24">
        <f t="shared" si="4"/>
        <v>0</v>
      </c>
      <c r="J69" s="24">
        <f t="shared" si="5"/>
        <v>0</v>
      </c>
    </row>
    <row r="70" spans="1:10" ht="18">
      <c r="A70" s="6">
        <v>65</v>
      </c>
      <c r="B70" s="20" t="s">
        <v>304</v>
      </c>
      <c r="C70" s="70" t="s">
        <v>444</v>
      </c>
      <c r="D70" s="23" t="s">
        <v>161</v>
      </c>
      <c r="E70" s="20">
        <v>300</v>
      </c>
      <c r="F70" s="24"/>
      <c r="G70" s="25">
        <v>0.05</v>
      </c>
      <c r="H70" s="44">
        <f>E70*F70*G70</f>
        <v>0</v>
      </c>
      <c r="I70" s="44">
        <f t="shared" si="4"/>
        <v>0</v>
      </c>
      <c r="J70" s="44">
        <f>H70+I70</f>
        <v>0</v>
      </c>
    </row>
    <row r="71" spans="1:10" ht="15">
      <c r="A71" s="6">
        <v>66</v>
      </c>
      <c r="B71" s="20" t="s">
        <v>295</v>
      </c>
      <c r="C71" s="27" t="s">
        <v>237</v>
      </c>
      <c r="D71" s="23" t="s">
        <v>161</v>
      </c>
      <c r="E71" s="20">
        <v>2</v>
      </c>
      <c r="F71" s="24"/>
      <c r="G71" s="25">
        <v>0.05</v>
      </c>
      <c r="H71" s="44">
        <f>E71*F71*G71</f>
        <v>0</v>
      </c>
      <c r="I71" s="44">
        <f t="shared" si="4"/>
        <v>0</v>
      </c>
      <c r="J71" s="44">
        <f>H71+I71</f>
        <v>0</v>
      </c>
    </row>
    <row r="72" spans="1:10" ht="15">
      <c r="A72" s="6">
        <v>67</v>
      </c>
      <c r="B72" s="20" t="s">
        <v>345</v>
      </c>
      <c r="C72" s="20" t="s">
        <v>41</v>
      </c>
      <c r="D72" s="23" t="s">
        <v>160</v>
      </c>
      <c r="E72" s="20">
        <v>50</v>
      </c>
      <c r="F72" s="24"/>
      <c r="G72" s="25">
        <v>0.05</v>
      </c>
      <c r="H72" s="44">
        <f>E72*F72*G72</f>
        <v>0</v>
      </c>
      <c r="I72" s="44">
        <f t="shared" si="4"/>
        <v>0</v>
      </c>
      <c r="J72" s="44">
        <f>H72+I72</f>
        <v>0</v>
      </c>
    </row>
    <row r="73" spans="1:11" s="56" customFormat="1" ht="15">
      <c r="A73" s="6">
        <v>68</v>
      </c>
      <c r="B73" s="6" t="s">
        <v>346</v>
      </c>
      <c r="C73" s="20" t="s">
        <v>41</v>
      </c>
      <c r="D73" s="11" t="s">
        <v>160</v>
      </c>
      <c r="E73" s="6">
        <v>200</v>
      </c>
      <c r="F73" s="12"/>
      <c r="G73" s="13">
        <v>0.05</v>
      </c>
      <c r="H73" s="37">
        <f>E73*F73*G73</f>
        <v>0</v>
      </c>
      <c r="I73" s="37">
        <f t="shared" si="4"/>
        <v>0</v>
      </c>
      <c r="J73" s="37">
        <f>H73+I73</f>
        <v>0</v>
      </c>
      <c r="K73" s="1"/>
    </row>
    <row r="76" ht="15">
      <c r="I76" s="22"/>
    </row>
    <row r="77" spans="9:10" ht="15">
      <c r="I77" s="22" t="s">
        <v>7</v>
      </c>
      <c r="J77" s="2">
        <f>SUM(J6:J76)</f>
        <v>0</v>
      </c>
    </row>
  </sheetData>
  <sheetProtection/>
  <mergeCells count="1">
    <mergeCell ref="A2:J2"/>
  </mergeCells>
  <hyperlinks>
    <hyperlink ref="C31" r:id="rId1" tooltip="03221410-3" display="https://www.portalzp.pl/kody-cpv/szczegoly/kapusta-108/"/>
    <hyperlink ref="C32" r:id="rId2" tooltip="15331137-6" display="https://www.portalzp.pl/kody-cpv/szczegoly/kielki-sojowe-599/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0" customWidth="1"/>
    <col min="5" max="10" width="8.69921875" style="0" customWidth="1"/>
  </cols>
  <sheetData>
    <row r="2" spans="1:10" ht="15">
      <c r="A2" s="84" t="s">
        <v>451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340</v>
      </c>
      <c r="C6" s="6" t="s">
        <v>172</v>
      </c>
      <c r="D6" s="11" t="s">
        <v>161</v>
      </c>
      <c r="E6" s="17">
        <v>9600</v>
      </c>
      <c r="F6" s="18"/>
      <c r="G6" s="13">
        <v>0.05</v>
      </c>
      <c r="H6" s="12">
        <f>E6*F6*G6</f>
        <v>0</v>
      </c>
      <c r="I6" s="12">
        <f>E6*F6</f>
        <v>0</v>
      </c>
      <c r="J6" s="12">
        <f>H6+I6</f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22" t="s">
        <v>435</v>
      </c>
      <c r="J8" s="2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F22" sqref="F22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452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182</v>
      </c>
      <c r="C6" s="6" t="s">
        <v>185</v>
      </c>
      <c r="D6" s="11" t="s">
        <v>160</v>
      </c>
      <c r="E6" s="6">
        <v>40</v>
      </c>
      <c r="F6" s="12"/>
      <c r="G6" s="13">
        <v>0.05</v>
      </c>
      <c r="H6" s="12">
        <f aca="true" t="shared" si="0" ref="H6:H19">E6*F6*G6</f>
        <v>0</v>
      </c>
      <c r="I6" s="12">
        <f aca="true" t="shared" si="1" ref="I6:I19">E6*F6</f>
        <v>0</v>
      </c>
      <c r="J6" s="12">
        <f aca="true" t="shared" si="2" ref="J6:J19">H6+I6</f>
        <v>0</v>
      </c>
    </row>
    <row r="7" spans="1:10" ht="15">
      <c r="A7" s="6">
        <v>2</v>
      </c>
      <c r="B7" s="6" t="s">
        <v>173</v>
      </c>
      <c r="C7" s="6" t="s">
        <v>184</v>
      </c>
      <c r="D7" s="11" t="s">
        <v>160</v>
      </c>
      <c r="E7" s="17">
        <v>100</v>
      </c>
      <c r="F7" s="18"/>
      <c r="G7" s="13">
        <v>0.05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6" t="s">
        <v>174</v>
      </c>
      <c r="C8" s="6" t="s">
        <v>184</v>
      </c>
      <c r="D8" s="11" t="s">
        <v>160</v>
      </c>
      <c r="E8" s="6">
        <v>70</v>
      </c>
      <c r="F8" s="12"/>
      <c r="G8" s="13">
        <v>0.05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175</v>
      </c>
      <c r="C9" s="6" t="s">
        <v>185</v>
      </c>
      <c r="D9" s="11" t="s">
        <v>160</v>
      </c>
      <c r="E9" s="6">
        <v>70</v>
      </c>
      <c r="F9" s="12"/>
      <c r="G9" s="13">
        <v>0.05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222</v>
      </c>
      <c r="C10" s="6" t="s">
        <v>184</v>
      </c>
      <c r="D10" s="11" t="s">
        <v>160</v>
      </c>
      <c r="E10" s="6">
        <v>40</v>
      </c>
      <c r="F10" s="12"/>
      <c r="G10" s="13">
        <v>0.05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6" t="s">
        <v>176</v>
      </c>
      <c r="C11" s="6" t="s">
        <v>184</v>
      </c>
      <c r="D11" s="11" t="s">
        <v>160</v>
      </c>
      <c r="E11" s="6">
        <v>100</v>
      </c>
      <c r="F11" s="12"/>
      <c r="G11" s="13">
        <v>0.05</v>
      </c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15">
      <c r="A12" s="6">
        <v>7</v>
      </c>
      <c r="B12" s="6" t="s">
        <v>183</v>
      </c>
      <c r="C12" s="6" t="s">
        <v>185</v>
      </c>
      <c r="D12" s="11" t="s">
        <v>160</v>
      </c>
      <c r="E12" s="6">
        <v>40</v>
      </c>
      <c r="F12" s="12"/>
      <c r="G12" s="13">
        <v>0.05</v>
      </c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15">
      <c r="A13" s="6">
        <v>8</v>
      </c>
      <c r="B13" s="6" t="s">
        <v>177</v>
      </c>
      <c r="C13" s="6" t="s">
        <v>184</v>
      </c>
      <c r="D13" s="11" t="s">
        <v>160</v>
      </c>
      <c r="E13" s="6">
        <v>100</v>
      </c>
      <c r="F13" s="12"/>
      <c r="G13" s="13">
        <v>0.05</v>
      </c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15">
      <c r="A14" s="6">
        <v>9</v>
      </c>
      <c r="B14" s="6" t="s">
        <v>359</v>
      </c>
      <c r="C14" s="6" t="s">
        <v>185</v>
      </c>
      <c r="D14" s="11" t="s">
        <v>160</v>
      </c>
      <c r="E14" s="6">
        <v>40</v>
      </c>
      <c r="F14" s="12"/>
      <c r="G14" s="13">
        <v>0.05</v>
      </c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15">
      <c r="A15" s="6">
        <v>10</v>
      </c>
      <c r="B15" s="6" t="s">
        <v>178</v>
      </c>
      <c r="C15" s="6" t="s">
        <v>185</v>
      </c>
      <c r="D15" s="11" t="s">
        <v>160</v>
      </c>
      <c r="E15" s="6">
        <v>500</v>
      </c>
      <c r="F15" s="12"/>
      <c r="G15" s="13">
        <v>0.05</v>
      </c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15">
      <c r="A16" s="6">
        <v>11</v>
      </c>
      <c r="B16" s="6" t="s">
        <v>181</v>
      </c>
      <c r="C16" s="6" t="s">
        <v>185</v>
      </c>
      <c r="D16" s="11" t="s">
        <v>160</v>
      </c>
      <c r="E16" s="6">
        <v>40</v>
      </c>
      <c r="F16" s="12"/>
      <c r="G16" s="13">
        <v>0.05</v>
      </c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15">
      <c r="A17" s="6">
        <v>12</v>
      </c>
      <c r="B17" s="6" t="s">
        <v>186</v>
      </c>
      <c r="C17" s="6" t="s">
        <v>184</v>
      </c>
      <c r="D17" s="11" t="s">
        <v>160</v>
      </c>
      <c r="E17" s="6">
        <v>100</v>
      </c>
      <c r="F17" s="12"/>
      <c r="G17" s="13">
        <v>0.05</v>
      </c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15">
      <c r="A18" s="6">
        <v>13</v>
      </c>
      <c r="B18" s="6" t="s">
        <v>180</v>
      </c>
      <c r="C18" s="6" t="s">
        <v>185</v>
      </c>
      <c r="D18" s="11" t="s">
        <v>160</v>
      </c>
      <c r="E18" s="6">
        <v>40</v>
      </c>
      <c r="F18" s="12"/>
      <c r="G18" s="13">
        <v>0.05</v>
      </c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s="55" customFormat="1" ht="15">
      <c r="A19" s="6">
        <v>14</v>
      </c>
      <c r="B19" s="6" t="s">
        <v>179</v>
      </c>
      <c r="C19" s="6" t="s">
        <v>185</v>
      </c>
      <c r="D19" s="11" t="s">
        <v>160</v>
      </c>
      <c r="E19" s="6">
        <v>500</v>
      </c>
      <c r="F19" s="12"/>
      <c r="G19" s="13">
        <v>0.05</v>
      </c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22" t="s">
        <v>435</v>
      </c>
      <c r="J21" s="2">
        <f>SUM(J6:J20)</f>
        <v>0</v>
      </c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4"/>
      <c r="E82" s="1"/>
      <c r="F82" s="1"/>
      <c r="G82" s="1"/>
      <c r="H82" s="1"/>
      <c r="I82" s="1"/>
      <c r="J82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7">
      <selection activeCell="G21" sqref="G21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436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188</v>
      </c>
      <c r="C6" s="20" t="s">
        <v>244</v>
      </c>
      <c r="D6" s="11" t="s">
        <v>160</v>
      </c>
      <c r="E6" s="6">
        <v>240</v>
      </c>
      <c r="F6" s="6"/>
      <c r="G6" s="13">
        <v>0.05</v>
      </c>
      <c r="H6" s="12">
        <f>E6*F6*G6</f>
        <v>0</v>
      </c>
      <c r="I6" s="12">
        <f>E6*F6</f>
        <v>0</v>
      </c>
      <c r="J6" s="12">
        <f>H6+I6</f>
        <v>0</v>
      </c>
    </row>
    <row r="7" spans="1:10" ht="15">
      <c r="A7" s="6">
        <v>2</v>
      </c>
      <c r="B7" s="6" t="s">
        <v>189</v>
      </c>
      <c r="C7" s="20" t="s">
        <v>244</v>
      </c>
      <c r="D7" s="11" t="s">
        <v>160</v>
      </c>
      <c r="E7" s="6">
        <v>240</v>
      </c>
      <c r="F7" s="6"/>
      <c r="G7" s="13">
        <v>0.05</v>
      </c>
      <c r="H7" s="12">
        <f>E7*F7*G7</f>
        <v>0</v>
      </c>
      <c r="I7" s="12">
        <f>E7*F7</f>
        <v>0</v>
      </c>
      <c r="J7" s="12">
        <f>H7+I7</f>
        <v>0</v>
      </c>
    </row>
    <row r="8" spans="1:10" ht="15">
      <c r="A8" s="6">
        <v>3</v>
      </c>
      <c r="B8" s="6" t="s">
        <v>187</v>
      </c>
      <c r="C8" s="20" t="s">
        <v>244</v>
      </c>
      <c r="D8" s="11" t="s">
        <v>160</v>
      </c>
      <c r="E8" s="6">
        <v>240</v>
      </c>
      <c r="F8" s="6"/>
      <c r="G8" s="13">
        <v>0.05</v>
      </c>
      <c r="H8" s="12">
        <f>E8*F8*G8</f>
        <v>0</v>
      </c>
      <c r="I8" s="12">
        <f>E8*F8</f>
        <v>0</v>
      </c>
      <c r="J8" s="12">
        <f>H8+I8</f>
        <v>0</v>
      </c>
    </row>
    <row r="9" spans="1:10" ht="15">
      <c r="A9" s="6">
        <v>4</v>
      </c>
      <c r="B9" s="6" t="s">
        <v>225</v>
      </c>
      <c r="C9" s="20" t="s">
        <v>244</v>
      </c>
      <c r="D9" s="11" t="s">
        <v>160</v>
      </c>
      <c r="E9" s="17">
        <v>240</v>
      </c>
      <c r="F9" s="18"/>
      <c r="G9" s="13">
        <v>0.05</v>
      </c>
      <c r="H9" s="12">
        <f>E9*F9*G9</f>
        <v>0</v>
      </c>
      <c r="I9" s="12">
        <f>E9*F9</f>
        <v>0</v>
      </c>
      <c r="J9" s="12">
        <f>H9+I9</f>
        <v>0</v>
      </c>
    </row>
    <row r="10" spans="1:3" ht="15">
      <c r="A10" s="1"/>
      <c r="B10" s="1"/>
      <c r="C10" s="1"/>
    </row>
    <row r="11" spans="1:10" ht="15">
      <c r="A11" s="1"/>
      <c r="B11" s="1"/>
      <c r="C11" s="1"/>
      <c r="I11" s="22" t="s">
        <v>437</v>
      </c>
      <c r="J11" s="48">
        <f>SUM(J6:J10)</f>
        <v>0</v>
      </c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4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4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4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4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1">
      <selection activeCell="E5" sqref="E5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454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341</v>
      </c>
      <c r="C6" s="20" t="s">
        <v>439</v>
      </c>
      <c r="D6" s="11" t="s">
        <v>160</v>
      </c>
      <c r="E6" s="6">
        <v>35</v>
      </c>
      <c r="F6" s="12"/>
      <c r="G6" s="13">
        <v>0.05</v>
      </c>
      <c r="H6" s="12">
        <f aca="true" t="shared" si="0" ref="H6:H11">E6*F6*G6</f>
        <v>0</v>
      </c>
      <c r="I6" s="12">
        <f aca="true" t="shared" si="1" ref="I6:I11">E6*F6</f>
        <v>0</v>
      </c>
      <c r="J6" s="12">
        <f aca="true" t="shared" si="2" ref="J6:J11">H6+I6</f>
        <v>0</v>
      </c>
    </row>
    <row r="7" spans="1:10" ht="15">
      <c r="A7" s="6">
        <v>2</v>
      </c>
      <c r="B7" s="6" t="s">
        <v>190</v>
      </c>
      <c r="C7" s="20" t="s">
        <v>438</v>
      </c>
      <c r="D7" s="11" t="s">
        <v>160</v>
      </c>
      <c r="E7" s="6">
        <v>205</v>
      </c>
      <c r="F7" s="17"/>
      <c r="G7" s="13">
        <v>0.05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6" t="s">
        <v>357</v>
      </c>
      <c r="C8" s="20" t="s">
        <v>191</v>
      </c>
      <c r="D8" s="11" t="s">
        <v>160</v>
      </c>
      <c r="E8" s="6">
        <v>355</v>
      </c>
      <c r="F8" s="6"/>
      <c r="G8" s="13">
        <v>0.05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378</v>
      </c>
      <c r="C9" s="20" t="s">
        <v>191</v>
      </c>
      <c r="D9" s="11" t="s">
        <v>160</v>
      </c>
      <c r="E9" s="6">
        <v>105</v>
      </c>
      <c r="F9" s="6"/>
      <c r="G9" s="13">
        <v>0.05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356</v>
      </c>
      <c r="C10" s="20" t="s">
        <v>439</v>
      </c>
      <c r="D10" s="11" t="s">
        <v>160</v>
      </c>
      <c r="E10" s="6">
        <v>35</v>
      </c>
      <c r="F10" s="12"/>
      <c r="G10" s="13">
        <v>0.05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6" t="s">
        <v>355</v>
      </c>
      <c r="C11" s="20" t="s">
        <v>191</v>
      </c>
      <c r="D11" s="11" t="s">
        <v>160</v>
      </c>
      <c r="E11" s="6">
        <v>135</v>
      </c>
      <c r="F11" s="6"/>
      <c r="G11" s="13">
        <v>0.05</v>
      </c>
      <c r="H11" s="12">
        <f t="shared" si="0"/>
        <v>0</v>
      </c>
      <c r="I11" s="12">
        <f t="shared" si="1"/>
        <v>0</v>
      </c>
      <c r="J11" s="12">
        <f t="shared" si="2"/>
        <v>0</v>
      </c>
    </row>
    <row r="13" spans="1:3" ht="15">
      <c r="A13" s="1"/>
      <c r="B13" s="1"/>
      <c r="C13" s="1"/>
    </row>
    <row r="14" spans="1:10" ht="15">
      <c r="A14" s="1"/>
      <c r="B14" s="1"/>
      <c r="C14" s="1"/>
      <c r="I14" s="68" t="s">
        <v>435</v>
      </c>
      <c r="J14" s="48">
        <f>SUM(J6:J13)</f>
        <v>0</v>
      </c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4"/>
      <c r="E84" s="1"/>
      <c r="F84" s="1"/>
      <c r="G84" s="1"/>
      <c r="H84" s="1"/>
      <c r="I84" s="1"/>
      <c r="J84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453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192</v>
      </c>
      <c r="C6" s="6" t="s">
        <v>48</v>
      </c>
      <c r="D6" s="11" t="s">
        <v>160</v>
      </c>
      <c r="E6" s="6">
        <v>180</v>
      </c>
      <c r="F6" s="17"/>
      <c r="G6" s="13">
        <v>0.05</v>
      </c>
      <c r="H6" s="12">
        <f>E6*F6*G6</f>
        <v>0</v>
      </c>
      <c r="I6" s="12">
        <f>E6*F6</f>
        <v>0</v>
      </c>
      <c r="J6" s="12">
        <f>H6+I6</f>
        <v>0</v>
      </c>
    </row>
    <row r="7" spans="1:10" ht="15">
      <c r="A7" s="6">
        <v>2</v>
      </c>
      <c r="B7" s="6" t="s">
        <v>193</v>
      </c>
      <c r="C7" s="6" t="s">
        <v>48</v>
      </c>
      <c r="D7" s="11" t="s">
        <v>160</v>
      </c>
      <c r="E7" s="6">
        <v>160</v>
      </c>
      <c r="F7" s="6"/>
      <c r="G7" s="13">
        <v>0.05</v>
      </c>
      <c r="H7" s="12">
        <f>E7*F7*G7</f>
        <v>0</v>
      </c>
      <c r="I7" s="12">
        <f>E7*F7</f>
        <v>0</v>
      </c>
      <c r="J7" s="12">
        <f>H7+I7</f>
        <v>0</v>
      </c>
    </row>
    <row r="8" spans="1:10" ht="15">
      <c r="A8" s="6">
        <v>3</v>
      </c>
      <c r="B8" s="6" t="s">
        <v>217</v>
      </c>
      <c r="C8" s="6" t="s">
        <v>48</v>
      </c>
      <c r="D8" s="11" t="s">
        <v>160</v>
      </c>
      <c r="E8" s="6">
        <v>160</v>
      </c>
      <c r="F8" s="6"/>
      <c r="G8" s="13">
        <v>0.05</v>
      </c>
      <c r="H8" s="12">
        <f>E8*F8*G8</f>
        <v>0</v>
      </c>
      <c r="I8" s="12">
        <f>E8*F8</f>
        <v>0</v>
      </c>
      <c r="J8" s="12">
        <f>H8+I8</f>
        <v>0</v>
      </c>
    </row>
    <row r="9" spans="1:10" ht="15">
      <c r="A9" s="6">
        <v>4</v>
      </c>
      <c r="B9" s="6" t="s">
        <v>218</v>
      </c>
      <c r="C9" s="6" t="s">
        <v>48</v>
      </c>
      <c r="D9" s="11" t="s">
        <v>160</v>
      </c>
      <c r="E9" s="6">
        <v>160</v>
      </c>
      <c r="F9" s="6"/>
      <c r="G9" s="13">
        <v>0.05</v>
      </c>
      <c r="H9" s="12">
        <f>E9*F9*G9</f>
        <v>0</v>
      </c>
      <c r="I9" s="12">
        <f>E9*F9</f>
        <v>0</v>
      </c>
      <c r="J9" s="12">
        <f>H9+I9</f>
        <v>0</v>
      </c>
    </row>
    <row r="10" spans="1:3" ht="15">
      <c r="A10" s="1"/>
      <c r="B10" s="1"/>
      <c r="C10" s="1"/>
    </row>
    <row r="11" spans="1:10" ht="15">
      <c r="A11" s="1"/>
      <c r="B11" s="1"/>
      <c r="C11" s="1"/>
      <c r="I11" s="68" t="s">
        <v>435</v>
      </c>
      <c r="J11" s="48">
        <f>SUM(J6:J10)</f>
        <v>0</v>
      </c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4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4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4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4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455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20" t="s">
        <v>194</v>
      </c>
      <c r="C6" s="20" t="s">
        <v>196</v>
      </c>
      <c r="D6" s="23" t="s">
        <v>171</v>
      </c>
      <c r="E6" s="20">
        <v>10000</v>
      </c>
      <c r="F6" s="69"/>
      <c r="G6" s="25">
        <v>0.05</v>
      </c>
      <c r="H6" s="24">
        <f>E6*F6*G6</f>
        <v>0</v>
      </c>
      <c r="I6" s="24">
        <f>E6*F6</f>
        <v>0</v>
      </c>
      <c r="J6" s="24">
        <f>H6+I6</f>
        <v>0</v>
      </c>
    </row>
    <row r="7" spans="1:10" ht="15">
      <c r="A7" s="6">
        <v>2</v>
      </c>
      <c r="B7" s="20" t="s">
        <v>195</v>
      </c>
      <c r="C7" s="20" t="s">
        <v>196</v>
      </c>
      <c r="D7" s="23" t="s">
        <v>171</v>
      </c>
      <c r="E7" s="20">
        <v>3000</v>
      </c>
      <c r="F7" s="20"/>
      <c r="G7" s="25">
        <v>0.05</v>
      </c>
      <c r="H7" s="24">
        <f>E7*F7*G7</f>
        <v>0</v>
      </c>
      <c r="I7" s="24">
        <f>E7*F7</f>
        <v>0</v>
      </c>
      <c r="J7" s="24">
        <f>H7+I7</f>
        <v>0</v>
      </c>
    </row>
    <row r="8" spans="1:10" s="59" customFormat="1" ht="15">
      <c r="A8" s="6">
        <v>3</v>
      </c>
      <c r="B8" s="20" t="s">
        <v>360</v>
      </c>
      <c r="C8" s="20" t="s">
        <v>196</v>
      </c>
      <c r="D8" s="23" t="s">
        <v>361</v>
      </c>
      <c r="E8" s="20">
        <v>8500</v>
      </c>
      <c r="F8" s="20"/>
      <c r="G8" s="25">
        <v>0.05</v>
      </c>
      <c r="H8" s="24">
        <f>E8*F8*G8</f>
        <v>0</v>
      </c>
      <c r="I8" s="24">
        <f>E8*F8</f>
        <v>0</v>
      </c>
      <c r="J8" s="24">
        <f>H8+I8</f>
        <v>0</v>
      </c>
    </row>
    <row r="9" spans="1:10" s="59" customFormat="1" ht="15">
      <c r="A9" s="15"/>
      <c r="B9" s="60"/>
      <c r="C9" s="60"/>
      <c r="D9" s="61"/>
      <c r="E9" s="60"/>
      <c r="F9" s="60"/>
      <c r="G9" s="62"/>
      <c r="H9" s="63"/>
      <c r="I9" s="63"/>
      <c r="J9" s="63"/>
    </row>
    <row r="10" spans="1:10" s="59" customFormat="1" ht="15">
      <c r="A10" s="15"/>
      <c r="B10" s="60"/>
      <c r="C10" s="60"/>
      <c r="D10" s="61"/>
      <c r="E10" s="60"/>
      <c r="F10" s="60"/>
      <c r="G10" s="62"/>
      <c r="H10" s="63"/>
      <c r="I10" s="63"/>
      <c r="J10" s="63"/>
    </row>
    <row r="11" spans="1:10" ht="15">
      <c r="A11" s="1"/>
      <c r="B11" s="1"/>
      <c r="C11" s="1"/>
      <c r="D11" s="4"/>
      <c r="E11" s="1"/>
      <c r="F11" s="1"/>
      <c r="G11" s="3"/>
      <c r="H11" s="2"/>
      <c r="I11" s="67" t="s">
        <v>435</v>
      </c>
      <c r="J11" s="2">
        <f>SUM(J6:J8)</f>
        <v>0</v>
      </c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10" ht="15">
      <c r="A19" s="1"/>
      <c r="B19" s="1"/>
      <c r="C19" s="1"/>
      <c r="D19" s="4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4"/>
      <c r="E83" s="1"/>
      <c r="F83" s="1"/>
      <c r="G83" s="1"/>
      <c r="H83" s="1"/>
      <c r="I83" s="1"/>
      <c r="J83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80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440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64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12"/>
      <c r="G5" s="6"/>
      <c r="H5" s="6"/>
      <c r="I5" s="6"/>
      <c r="J5" s="6"/>
    </row>
    <row r="6" spans="1:10" ht="15">
      <c r="A6" s="6">
        <v>1</v>
      </c>
      <c r="B6" s="6" t="s">
        <v>214</v>
      </c>
      <c r="C6" s="6" t="s">
        <v>203</v>
      </c>
      <c r="D6" s="11" t="s">
        <v>160</v>
      </c>
      <c r="E6" s="6">
        <v>750</v>
      </c>
      <c r="F6" s="12"/>
      <c r="G6" s="13">
        <v>0.05</v>
      </c>
      <c r="H6" s="12">
        <f aca="true" t="shared" si="0" ref="H6:H17">E6*F6*G6</f>
        <v>0</v>
      </c>
      <c r="I6" s="12">
        <f aca="true" t="shared" si="1" ref="I6:I17">E6*F6</f>
        <v>0</v>
      </c>
      <c r="J6" s="12">
        <f aca="true" t="shared" si="2" ref="J6:J17">H6+I6</f>
        <v>0</v>
      </c>
    </row>
    <row r="7" spans="1:10" ht="15">
      <c r="A7" s="6">
        <v>2</v>
      </c>
      <c r="B7" s="6" t="s">
        <v>339</v>
      </c>
      <c r="C7" s="6" t="s">
        <v>203</v>
      </c>
      <c r="D7" s="11" t="s">
        <v>161</v>
      </c>
      <c r="E7" s="6">
        <v>10</v>
      </c>
      <c r="F7" s="12"/>
      <c r="G7" s="13">
        <v>0.05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6" t="s">
        <v>358</v>
      </c>
      <c r="C8" s="6" t="s">
        <v>203</v>
      </c>
      <c r="D8" s="11" t="s">
        <v>161</v>
      </c>
      <c r="E8" s="6">
        <v>4000</v>
      </c>
      <c r="F8" s="12"/>
      <c r="G8" s="13">
        <v>0.05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197</v>
      </c>
      <c r="C9" s="6" t="s">
        <v>204</v>
      </c>
      <c r="D9" s="11" t="s">
        <v>160</v>
      </c>
      <c r="E9" s="6">
        <v>580</v>
      </c>
      <c r="F9" s="12"/>
      <c r="G9" s="13">
        <v>0.05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198</v>
      </c>
      <c r="C10" s="6" t="s">
        <v>205</v>
      </c>
      <c r="D10" s="11" t="s">
        <v>160</v>
      </c>
      <c r="E10" s="6">
        <v>420</v>
      </c>
      <c r="F10" s="12"/>
      <c r="G10" s="13">
        <v>0.05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6" t="s">
        <v>199</v>
      </c>
      <c r="C11" s="6" t="s">
        <v>205</v>
      </c>
      <c r="D11" s="11" t="s">
        <v>160</v>
      </c>
      <c r="E11" s="6">
        <v>270</v>
      </c>
      <c r="F11" s="12"/>
      <c r="G11" s="13">
        <v>0.05</v>
      </c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15">
      <c r="A12" s="6">
        <v>7</v>
      </c>
      <c r="B12" s="6" t="s">
        <v>442</v>
      </c>
      <c r="C12" s="6" t="s">
        <v>205</v>
      </c>
      <c r="D12" s="11" t="s">
        <v>161</v>
      </c>
      <c r="E12" s="6">
        <v>50</v>
      </c>
      <c r="F12" s="12"/>
      <c r="G12" s="13">
        <v>0.05</v>
      </c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15">
      <c r="A13" s="6">
        <v>8</v>
      </c>
      <c r="B13" s="6" t="s">
        <v>443</v>
      </c>
      <c r="C13" s="6" t="s">
        <v>207</v>
      </c>
      <c r="D13" s="11" t="s">
        <v>160</v>
      </c>
      <c r="E13" s="6">
        <v>196</v>
      </c>
      <c r="F13" s="12"/>
      <c r="G13" s="13">
        <v>0.05</v>
      </c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15">
      <c r="A14" s="6">
        <v>9</v>
      </c>
      <c r="B14" s="6" t="s">
        <v>245</v>
      </c>
      <c r="C14" s="6" t="s">
        <v>246</v>
      </c>
      <c r="D14" s="11" t="s">
        <v>161</v>
      </c>
      <c r="E14" s="6">
        <v>20</v>
      </c>
      <c r="F14" s="12"/>
      <c r="G14" s="13">
        <v>0.05</v>
      </c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15">
      <c r="A15" s="6">
        <v>10</v>
      </c>
      <c r="B15" s="6" t="s">
        <v>200</v>
      </c>
      <c r="C15" s="6" t="s">
        <v>206</v>
      </c>
      <c r="D15" s="11" t="s">
        <v>161</v>
      </c>
      <c r="E15" s="6">
        <v>140</v>
      </c>
      <c r="F15" s="12"/>
      <c r="G15" s="13">
        <v>0.05</v>
      </c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15">
      <c r="A16" s="6">
        <v>11</v>
      </c>
      <c r="B16" s="6" t="s">
        <v>201</v>
      </c>
      <c r="C16" s="6" t="s">
        <v>208</v>
      </c>
      <c r="D16" s="11" t="s">
        <v>161</v>
      </c>
      <c r="E16" s="6">
        <v>520</v>
      </c>
      <c r="F16" s="12"/>
      <c r="G16" s="13">
        <v>0.05</v>
      </c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15">
      <c r="A17" s="6">
        <v>12</v>
      </c>
      <c r="B17" s="6" t="s">
        <v>202</v>
      </c>
      <c r="C17" s="6" t="s">
        <v>208</v>
      </c>
      <c r="D17" s="11" t="s">
        <v>161</v>
      </c>
      <c r="E17" s="6">
        <v>90</v>
      </c>
      <c r="F17" s="12"/>
      <c r="G17" s="13">
        <v>0.05</v>
      </c>
      <c r="H17" s="12">
        <f t="shared" si="0"/>
        <v>0</v>
      </c>
      <c r="I17" s="12">
        <f t="shared" si="1"/>
        <v>0</v>
      </c>
      <c r="J17" s="12">
        <f t="shared" si="2"/>
        <v>0</v>
      </c>
    </row>
    <row r="20" spans="1:10" ht="15">
      <c r="A20" s="1"/>
      <c r="B20" s="1"/>
      <c r="C20" s="1"/>
      <c r="D20" s="4"/>
      <c r="E20" s="1"/>
      <c r="F20" s="1"/>
      <c r="G20" s="1"/>
      <c r="H20" s="1"/>
      <c r="I20" s="22" t="s">
        <v>441</v>
      </c>
      <c r="J20" s="2">
        <f>SUM(J6:J17)</f>
        <v>0</v>
      </c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E21" sqref="E21"/>
    </sheetView>
  </sheetViews>
  <sheetFormatPr defaultColWidth="8.796875" defaultRowHeight="14.25"/>
  <cols>
    <col min="1" max="1" width="3.8984375" style="1" bestFit="1" customWidth="1"/>
    <col min="2" max="2" width="48.5" style="1" bestFit="1" customWidth="1"/>
    <col min="3" max="3" width="9.3984375" style="1" bestFit="1" customWidth="1"/>
    <col min="4" max="4" width="7.5" style="4" customWidth="1"/>
    <col min="5" max="10" width="8.19921875" style="1" customWidth="1"/>
    <col min="11" max="16384" width="9" style="1" customWidth="1"/>
  </cols>
  <sheetData>
    <row r="2" spans="1:11" ht="15">
      <c r="A2" s="78" t="s">
        <v>382</v>
      </c>
      <c r="B2" s="79"/>
      <c r="C2" s="79"/>
      <c r="D2" s="79"/>
      <c r="E2" s="79"/>
      <c r="F2" s="79"/>
      <c r="G2" s="79"/>
      <c r="H2" s="79"/>
      <c r="I2" s="79"/>
      <c r="J2" s="80"/>
      <c r="K2" s="15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47</v>
      </c>
      <c r="C6" s="6" t="s">
        <v>49</v>
      </c>
      <c r="D6" s="11" t="s">
        <v>160</v>
      </c>
      <c r="E6" s="6">
        <v>45</v>
      </c>
      <c r="F6" s="12"/>
      <c r="G6" s="13">
        <v>0.05</v>
      </c>
      <c r="H6" s="12">
        <f aca="true" t="shared" si="0" ref="H6:H20">E6*F6*G6</f>
        <v>0</v>
      </c>
      <c r="I6" s="12">
        <f aca="true" t="shared" si="1" ref="I6:I20">E6*F6</f>
        <v>0</v>
      </c>
      <c r="J6" s="12">
        <f aca="true" t="shared" si="2" ref="J6:J20">H6+I6</f>
        <v>0</v>
      </c>
    </row>
    <row r="7" spans="1:10" ht="15">
      <c r="A7" s="6">
        <v>2</v>
      </c>
      <c r="B7" s="6" t="s">
        <v>45</v>
      </c>
      <c r="C7" s="6" t="s">
        <v>49</v>
      </c>
      <c r="D7" s="11" t="s">
        <v>160</v>
      </c>
      <c r="E7" s="6">
        <v>45</v>
      </c>
      <c r="F7" s="12"/>
      <c r="G7" s="13">
        <v>0.05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6" t="s">
        <v>347</v>
      </c>
      <c r="C8" s="6" t="s">
        <v>49</v>
      </c>
      <c r="D8" s="11" t="s">
        <v>160</v>
      </c>
      <c r="E8" s="6">
        <v>45</v>
      </c>
      <c r="F8" s="12"/>
      <c r="G8" s="13">
        <v>0.05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44</v>
      </c>
      <c r="C9" s="6" t="s">
        <v>49</v>
      </c>
      <c r="D9" s="11" t="s">
        <v>160</v>
      </c>
      <c r="E9" s="6">
        <v>45</v>
      </c>
      <c r="F9" s="12"/>
      <c r="G9" s="13">
        <v>0.05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42</v>
      </c>
      <c r="C10" s="6" t="s">
        <v>48</v>
      </c>
      <c r="D10" s="11" t="s">
        <v>160</v>
      </c>
      <c r="E10" s="6">
        <v>45</v>
      </c>
      <c r="F10" s="12"/>
      <c r="G10" s="13">
        <v>0.05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6" t="s">
        <v>46</v>
      </c>
      <c r="C11" s="6" t="s">
        <v>49</v>
      </c>
      <c r="D11" s="11" t="s">
        <v>160</v>
      </c>
      <c r="E11" s="6">
        <v>45</v>
      </c>
      <c r="F11" s="12"/>
      <c r="G11" s="13">
        <v>0.05</v>
      </c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15">
      <c r="A12" s="6">
        <v>7</v>
      </c>
      <c r="B12" s="6" t="s">
        <v>43</v>
      </c>
      <c r="C12" s="6" t="s">
        <v>49</v>
      </c>
      <c r="D12" s="11" t="s">
        <v>160</v>
      </c>
      <c r="E12" s="6">
        <v>45</v>
      </c>
      <c r="F12" s="12"/>
      <c r="G12" s="13">
        <v>0.05</v>
      </c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15">
      <c r="A13" s="6">
        <v>8</v>
      </c>
      <c r="B13" s="6" t="s">
        <v>210</v>
      </c>
      <c r="C13" s="6" t="s">
        <v>49</v>
      </c>
      <c r="D13" s="11" t="s">
        <v>160</v>
      </c>
      <c r="E13" s="6">
        <v>10</v>
      </c>
      <c r="F13" s="6"/>
      <c r="G13" s="13">
        <v>0.05</v>
      </c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15">
      <c r="A14" s="6">
        <v>9</v>
      </c>
      <c r="B14" s="6" t="s">
        <v>350</v>
      </c>
      <c r="C14" s="6" t="s">
        <v>49</v>
      </c>
      <c r="D14" s="11" t="s">
        <v>160</v>
      </c>
      <c r="E14" s="6">
        <v>10</v>
      </c>
      <c r="F14" s="6"/>
      <c r="G14" s="13">
        <v>0.05</v>
      </c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15">
      <c r="A15" s="6">
        <v>10</v>
      </c>
      <c r="B15" s="6" t="s">
        <v>209</v>
      </c>
      <c r="C15" s="6" t="s">
        <v>49</v>
      </c>
      <c r="D15" s="11" t="s">
        <v>160</v>
      </c>
      <c r="E15" s="6">
        <v>10</v>
      </c>
      <c r="F15" s="6"/>
      <c r="G15" s="13">
        <v>0.05</v>
      </c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15">
      <c r="A16" s="6">
        <v>11</v>
      </c>
      <c r="B16" s="6" t="s">
        <v>351</v>
      </c>
      <c r="C16" s="6" t="s">
        <v>49</v>
      </c>
      <c r="D16" s="11" t="s">
        <v>160</v>
      </c>
      <c r="E16" s="6">
        <v>45</v>
      </c>
      <c r="F16" s="12"/>
      <c r="G16" s="13">
        <v>0.05</v>
      </c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15">
      <c r="A17" s="6">
        <v>12</v>
      </c>
      <c r="B17" s="6" t="s">
        <v>353</v>
      </c>
      <c r="C17" s="6" t="s">
        <v>49</v>
      </c>
      <c r="D17" s="11" t="s">
        <v>160</v>
      </c>
      <c r="E17" s="6">
        <v>45</v>
      </c>
      <c r="F17" s="12"/>
      <c r="G17" s="13">
        <v>0.05</v>
      </c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15">
      <c r="A18" s="6">
        <v>13</v>
      </c>
      <c r="B18" s="6" t="s">
        <v>352</v>
      </c>
      <c r="C18" s="6" t="s">
        <v>49</v>
      </c>
      <c r="D18" s="11" t="s">
        <v>160</v>
      </c>
      <c r="E18" s="6">
        <v>10</v>
      </c>
      <c r="F18" s="6"/>
      <c r="G18" s="13">
        <v>0.05</v>
      </c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15">
      <c r="A19" s="6">
        <v>14</v>
      </c>
      <c r="B19" s="6" t="s">
        <v>349</v>
      </c>
      <c r="C19" s="6" t="s">
        <v>49</v>
      </c>
      <c r="D19" s="11" t="s">
        <v>160</v>
      </c>
      <c r="E19" s="6">
        <v>45</v>
      </c>
      <c r="F19" s="12"/>
      <c r="G19" s="13">
        <v>0.05</v>
      </c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15">
      <c r="A20" s="6">
        <v>15</v>
      </c>
      <c r="B20" s="6" t="s">
        <v>348</v>
      </c>
      <c r="C20" s="6" t="s">
        <v>49</v>
      </c>
      <c r="D20" s="11" t="s">
        <v>160</v>
      </c>
      <c r="E20" s="6">
        <v>10</v>
      </c>
      <c r="F20" s="6"/>
      <c r="G20" s="13">
        <v>0.05</v>
      </c>
      <c r="H20" s="6">
        <f t="shared" si="0"/>
        <v>0</v>
      </c>
      <c r="I20" s="6">
        <f t="shared" si="1"/>
        <v>0</v>
      </c>
      <c r="J20" s="6">
        <f t="shared" si="2"/>
        <v>0</v>
      </c>
    </row>
    <row r="22" spans="9:10" ht="15">
      <c r="I22" s="22" t="s">
        <v>7</v>
      </c>
      <c r="J22" s="2">
        <f>SUM(J6:J21)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B12" sqref="B12"/>
    </sheetView>
  </sheetViews>
  <sheetFormatPr defaultColWidth="8.796875" defaultRowHeight="14.25"/>
  <cols>
    <col min="1" max="1" width="3.8984375" style="26" bestFit="1" customWidth="1"/>
    <col min="2" max="2" width="47.5" style="26" customWidth="1"/>
    <col min="3" max="3" width="9.3984375" style="1" bestFit="1" customWidth="1"/>
    <col min="4" max="4" width="7.5" style="27" customWidth="1"/>
    <col min="5" max="10" width="8.69921875" style="26" customWidth="1"/>
    <col min="11" max="16384" width="9" style="26" customWidth="1"/>
  </cols>
  <sheetData>
    <row r="2" spans="1:11" ht="15">
      <c r="A2" s="81" t="s">
        <v>383</v>
      </c>
      <c r="B2" s="82"/>
      <c r="C2" s="82"/>
      <c r="D2" s="82"/>
      <c r="E2" s="82"/>
      <c r="F2" s="82"/>
      <c r="G2" s="82"/>
      <c r="H2" s="82"/>
      <c r="I2" s="82"/>
      <c r="J2" s="83"/>
      <c r="K2" s="29"/>
    </row>
    <row r="3" spans="1:10" ht="82.5" customHeight="1">
      <c r="A3" s="20" t="s">
        <v>0</v>
      </c>
      <c r="B3" s="30" t="s">
        <v>381</v>
      </c>
      <c r="C3" s="8" t="s">
        <v>277</v>
      </c>
      <c r="D3" s="31" t="s">
        <v>1</v>
      </c>
      <c r="E3" s="31" t="s">
        <v>8</v>
      </c>
      <c r="F3" s="32" t="s">
        <v>2</v>
      </c>
      <c r="G3" s="32" t="s">
        <v>3</v>
      </c>
      <c r="H3" s="32" t="s">
        <v>4</v>
      </c>
      <c r="I3" s="32" t="s">
        <v>5</v>
      </c>
      <c r="J3" s="32" t="s">
        <v>6</v>
      </c>
    </row>
    <row r="4" spans="1:10" ht="30" customHeight="1">
      <c r="A4" s="33">
        <v>1</v>
      </c>
      <c r="B4" s="33">
        <v>2</v>
      </c>
      <c r="C4" s="10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</row>
    <row r="5" spans="1:10" ht="60" customHeight="1">
      <c r="A5" s="20"/>
      <c r="B5" s="20" t="s">
        <v>7</v>
      </c>
      <c r="C5" s="6"/>
      <c r="D5" s="23"/>
      <c r="E5" s="20"/>
      <c r="F5" s="20"/>
      <c r="G5" s="20"/>
      <c r="H5" s="20"/>
      <c r="I5" s="20"/>
      <c r="J5" s="20"/>
    </row>
    <row r="6" spans="1:10" ht="15">
      <c r="A6" s="20">
        <v>1</v>
      </c>
      <c r="B6" s="20" t="s">
        <v>313</v>
      </c>
      <c r="C6" s="20" t="s">
        <v>384</v>
      </c>
      <c r="D6" s="23" t="s">
        <v>160</v>
      </c>
      <c r="E6" s="20">
        <v>15</v>
      </c>
      <c r="F6" s="24"/>
      <c r="G6" s="45">
        <v>0.08</v>
      </c>
      <c r="H6" s="24">
        <f aca="true" t="shared" si="0" ref="H6:H42">E6*F6*G6</f>
        <v>0</v>
      </c>
      <c r="I6" s="24">
        <f aca="true" t="shared" si="1" ref="I6:I42">E6*F6</f>
        <v>0</v>
      </c>
      <c r="J6" s="24">
        <f aca="true" t="shared" si="2" ref="J6:J42">H6+I6</f>
        <v>0</v>
      </c>
    </row>
    <row r="7" spans="1:10" ht="15">
      <c r="A7" s="20">
        <v>2</v>
      </c>
      <c r="B7" s="20" t="s">
        <v>334</v>
      </c>
      <c r="C7" s="71" t="s">
        <v>322</v>
      </c>
      <c r="D7" s="43" t="s">
        <v>161</v>
      </c>
      <c r="E7" s="20">
        <v>100</v>
      </c>
      <c r="F7" s="24"/>
      <c r="G7" s="45">
        <v>0.08</v>
      </c>
      <c r="H7" s="24">
        <f t="shared" si="0"/>
        <v>0</v>
      </c>
      <c r="I7" s="24">
        <f t="shared" si="1"/>
        <v>0</v>
      </c>
      <c r="J7" s="19">
        <f t="shared" si="2"/>
        <v>0</v>
      </c>
    </row>
    <row r="8" spans="1:10" ht="15">
      <c r="A8" s="20">
        <v>3</v>
      </c>
      <c r="B8" s="20" t="s">
        <v>50</v>
      </c>
      <c r="C8" s="20" t="s">
        <v>58</v>
      </c>
      <c r="D8" s="23" t="s">
        <v>160</v>
      </c>
      <c r="E8" s="20">
        <v>400</v>
      </c>
      <c r="F8" s="24"/>
      <c r="G8" s="25">
        <v>0.05</v>
      </c>
      <c r="H8" s="24">
        <f t="shared" si="0"/>
        <v>0</v>
      </c>
      <c r="I8" s="24">
        <f t="shared" si="1"/>
        <v>0</v>
      </c>
      <c r="J8" s="24">
        <f t="shared" si="2"/>
        <v>0</v>
      </c>
    </row>
    <row r="9" spans="1:10" s="41" customFormat="1" ht="15">
      <c r="A9" s="42">
        <v>4</v>
      </c>
      <c r="B9" s="20" t="s">
        <v>242</v>
      </c>
      <c r="C9" s="20" t="s">
        <v>243</v>
      </c>
      <c r="D9" s="23" t="s">
        <v>161</v>
      </c>
      <c r="E9" s="20">
        <v>20</v>
      </c>
      <c r="F9" s="24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</row>
    <row r="10" spans="1:10" s="41" customFormat="1" ht="15">
      <c r="A10" s="20">
        <v>5</v>
      </c>
      <c r="B10" s="20" t="s">
        <v>51</v>
      </c>
      <c r="C10" s="20" t="s">
        <v>59</v>
      </c>
      <c r="D10" s="23" t="s">
        <v>160</v>
      </c>
      <c r="E10" s="20">
        <v>1400</v>
      </c>
      <c r="F10" s="24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</row>
    <row r="11" spans="1:10" s="41" customFormat="1" ht="15">
      <c r="A11" s="20">
        <v>6</v>
      </c>
      <c r="B11" s="42" t="s">
        <v>236</v>
      </c>
      <c r="C11" s="42" t="s">
        <v>261</v>
      </c>
      <c r="D11" s="43" t="s">
        <v>160</v>
      </c>
      <c r="E11" s="42">
        <v>20</v>
      </c>
      <c r="F11" s="44"/>
      <c r="G11" s="45">
        <v>0.08</v>
      </c>
      <c r="H11" s="44">
        <f t="shared" si="0"/>
        <v>0</v>
      </c>
      <c r="I11" s="44">
        <f t="shared" si="1"/>
        <v>0</v>
      </c>
      <c r="J11" s="44">
        <f t="shared" si="2"/>
        <v>0</v>
      </c>
    </row>
    <row r="12" spans="1:10" s="41" customFormat="1" ht="15">
      <c r="A12" s="20">
        <v>7</v>
      </c>
      <c r="B12" s="42" t="s">
        <v>320</v>
      </c>
      <c r="C12" s="42" t="s">
        <v>220</v>
      </c>
      <c r="D12" s="43" t="s">
        <v>160</v>
      </c>
      <c r="E12" s="42">
        <v>10</v>
      </c>
      <c r="F12" s="44"/>
      <c r="G12" s="45">
        <v>0.05</v>
      </c>
      <c r="H12" s="44">
        <f t="shared" si="0"/>
        <v>0</v>
      </c>
      <c r="I12" s="44">
        <f t="shared" si="1"/>
        <v>0</v>
      </c>
      <c r="J12" s="44">
        <f t="shared" si="2"/>
        <v>0</v>
      </c>
    </row>
    <row r="13" spans="1:10" s="41" customFormat="1" ht="15">
      <c r="A13" s="42">
        <v>8</v>
      </c>
      <c r="B13" s="42" t="s">
        <v>309</v>
      </c>
      <c r="C13" s="42" t="s">
        <v>58</v>
      </c>
      <c r="D13" s="43" t="s">
        <v>160</v>
      </c>
      <c r="E13" s="42">
        <v>20</v>
      </c>
      <c r="F13" s="44"/>
      <c r="G13" s="45">
        <v>0.05</v>
      </c>
      <c r="H13" s="44">
        <f t="shared" si="0"/>
        <v>0</v>
      </c>
      <c r="I13" s="44">
        <f t="shared" si="1"/>
        <v>0</v>
      </c>
      <c r="J13" s="44">
        <f t="shared" si="2"/>
        <v>0</v>
      </c>
    </row>
    <row r="14" spans="1:10" s="41" customFormat="1" ht="15">
      <c r="A14" s="20">
        <v>9</v>
      </c>
      <c r="B14" s="42" t="s">
        <v>52</v>
      </c>
      <c r="C14" s="42" t="s">
        <v>60</v>
      </c>
      <c r="D14" s="43" t="s">
        <v>160</v>
      </c>
      <c r="E14" s="42">
        <v>280</v>
      </c>
      <c r="F14" s="44"/>
      <c r="G14" s="45">
        <v>0.08</v>
      </c>
      <c r="H14" s="44">
        <f t="shared" si="0"/>
        <v>0</v>
      </c>
      <c r="I14" s="44">
        <f t="shared" si="1"/>
        <v>0</v>
      </c>
      <c r="J14" s="44">
        <f t="shared" si="2"/>
        <v>0</v>
      </c>
    </row>
    <row r="15" spans="1:10" s="41" customFormat="1" ht="15">
      <c r="A15" s="20">
        <v>10</v>
      </c>
      <c r="B15" s="42" t="s">
        <v>310</v>
      </c>
      <c r="C15" s="42" t="s">
        <v>58</v>
      </c>
      <c r="D15" s="43" t="s">
        <v>160</v>
      </c>
      <c r="E15" s="42">
        <v>30</v>
      </c>
      <c r="F15" s="44"/>
      <c r="G15" s="45">
        <v>0.05</v>
      </c>
      <c r="H15" s="44">
        <f t="shared" si="0"/>
        <v>0</v>
      </c>
      <c r="I15" s="44">
        <f t="shared" si="1"/>
        <v>0</v>
      </c>
      <c r="J15" s="44">
        <f t="shared" si="2"/>
        <v>0</v>
      </c>
    </row>
    <row r="16" spans="1:10" s="41" customFormat="1" ht="15">
      <c r="A16" s="20">
        <v>11</v>
      </c>
      <c r="B16" s="42" t="s">
        <v>233</v>
      </c>
      <c r="C16" s="42" t="s">
        <v>257</v>
      </c>
      <c r="D16" s="43" t="s">
        <v>160</v>
      </c>
      <c r="E16" s="42">
        <v>40</v>
      </c>
      <c r="F16" s="44"/>
      <c r="G16" s="45">
        <v>0.08</v>
      </c>
      <c r="H16" s="44">
        <f t="shared" si="0"/>
        <v>0</v>
      </c>
      <c r="I16" s="44">
        <f t="shared" si="1"/>
        <v>0</v>
      </c>
      <c r="J16" s="44">
        <f t="shared" si="2"/>
        <v>0</v>
      </c>
    </row>
    <row r="17" spans="1:10" s="41" customFormat="1" ht="15">
      <c r="A17" s="42">
        <v>12</v>
      </c>
      <c r="B17" s="42" t="s">
        <v>325</v>
      </c>
      <c r="C17" s="42" t="s">
        <v>384</v>
      </c>
      <c r="D17" s="43" t="s">
        <v>160</v>
      </c>
      <c r="E17" s="42">
        <v>100</v>
      </c>
      <c r="F17" s="44"/>
      <c r="G17" s="45">
        <v>0.08</v>
      </c>
      <c r="H17" s="44">
        <f t="shared" si="0"/>
        <v>0</v>
      </c>
      <c r="I17" s="44">
        <f t="shared" si="1"/>
        <v>0</v>
      </c>
      <c r="J17" s="44">
        <f t="shared" si="2"/>
        <v>0</v>
      </c>
    </row>
    <row r="18" spans="1:10" s="41" customFormat="1" ht="15">
      <c r="A18" s="20">
        <v>13</v>
      </c>
      <c r="B18" s="42" t="s">
        <v>54</v>
      </c>
      <c r="C18" s="42" t="s">
        <v>61</v>
      </c>
      <c r="D18" s="43" t="s">
        <v>160</v>
      </c>
      <c r="E18" s="42">
        <v>1800</v>
      </c>
      <c r="F18" s="44"/>
      <c r="G18" s="45">
        <v>0.05</v>
      </c>
      <c r="H18" s="44">
        <f t="shared" si="0"/>
        <v>0</v>
      </c>
      <c r="I18" s="44">
        <f t="shared" si="1"/>
        <v>0</v>
      </c>
      <c r="J18" s="44">
        <f t="shared" si="2"/>
        <v>0</v>
      </c>
    </row>
    <row r="19" spans="1:10" s="41" customFormat="1" ht="15">
      <c r="A19" s="20">
        <v>14</v>
      </c>
      <c r="B19" s="42" t="s">
        <v>53</v>
      </c>
      <c r="C19" s="42" t="s">
        <v>63</v>
      </c>
      <c r="D19" s="43" t="s">
        <v>160</v>
      </c>
      <c r="E19" s="42">
        <v>2800</v>
      </c>
      <c r="F19" s="44"/>
      <c r="G19" s="45">
        <v>0.05</v>
      </c>
      <c r="H19" s="44">
        <f t="shared" si="0"/>
        <v>0</v>
      </c>
      <c r="I19" s="44">
        <f t="shared" si="1"/>
        <v>0</v>
      </c>
      <c r="J19" s="44">
        <f t="shared" si="2"/>
        <v>0</v>
      </c>
    </row>
    <row r="20" spans="1:10" s="41" customFormat="1" ht="15">
      <c r="A20" s="20">
        <v>15</v>
      </c>
      <c r="B20" s="42" t="s">
        <v>235</v>
      </c>
      <c r="C20" s="42" t="s">
        <v>258</v>
      </c>
      <c r="D20" s="43" t="s">
        <v>160</v>
      </c>
      <c r="E20" s="42">
        <v>25</v>
      </c>
      <c r="F20" s="44"/>
      <c r="G20" s="45">
        <v>0.08</v>
      </c>
      <c r="H20" s="44">
        <f t="shared" si="0"/>
        <v>0</v>
      </c>
      <c r="I20" s="44">
        <f t="shared" si="1"/>
        <v>0</v>
      </c>
      <c r="J20" s="44">
        <f t="shared" si="2"/>
        <v>0</v>
      </c>
    </row>
    <row r="21" spans="1:10" s="41" customFormat="1" ht="15">
      <c r="A21" s="42">
        <v>16</v>
      </c>
      <c r="B21" s="42" t="s">
        <v>316</v>
      </c>
      <c r="C21" s="42" t="s">
        <v>220</v>
      </c>
      <c r="D21" s="43" t="s">
        <v>160</v>
      </c>
      <c r="E21" s="42">
        <v>10</v>
      </c>
      <c r="F21" s="44"/>
      <c r="G21" s="45">
        <v>0.05</v>
      </c>
      <c r="H21" s="44">
        <f t="shared" si="0"/>
        <v>0</v>
      </c>
      <c r="I21" s="44">
        <f t="shared" si="1"/>
        <v>0</v>
      </c>
      <c r="J21" s="44">
        <f t="shared" si="2"/>
        <v>0</v>
      </c>
    </row>
    <row r="22" spans="1:10" s="41" customFormat="1" ht="15">
      <c r="A22" s="20">
        <v>17</v>
      </c>
      <c r="B22" s="20" t="s">
        <v>324</v>
      </c>
      <c r="C22" s="26" t="s">
        <v>221</v>
      </c>
      <c r="D22" s="23" t="s">
        <v>160</v>
      </c>
      <c r="E22" s="20">
        <v>50</v>
      </c>
      <c r="F22" s="24"/>
      <c r="G22" s="45">
        <v>0.05</v>
      </c>
      <c r="H22" s="24">
        <f t="shared" si="0"/>
        <v>0</v>
      </c>
      <c r="I22" s="24">
        <f t="shared" si="1"/>
        <v>0</v>
      </c>
      <c r="J22" s="24">
        <f t="shared" si="2"/>
        <v>0</v>
      </c>
    </row>
    <row r="23" spans="1:10" s="41" customFormat="1" ht="15">
      <c r="A23" s="20">
        <v>18</v>
      </c>
      <c r="B23" s="42" t="s">
        <v>56</v>
      </c>
      <c r="C23" s="42" t="s">
        <v>62</v>
      </c>
      <c r="D23" s="43" t="s">
        <v>160</v>
      </c>
      <c r="E23" s="42">
        <v>150</v>
      </c>
      <c r="F23" s="44"/>
      <c r="G23" s="45">
        <v>0.08</v>
      </c>
      <c r="H23" s="44">
        <f t="shared" si="0"/>
        <v>0</v>
      </c>
      <c r="I23" s="44">
        <f t="shared" si="1"/>
        <v>0</v>
      </c>
      <c r="J23" s="44">
        <f t="shared" si="2"/>
        <v>0</v>
      </c>
    </row>
    <row r="24" spans="1:10" s="41" customFormat="1" ht="15">
      <c r="A24" s="20">
        <v>19</v>
      </c>
      <c r="B24" s="42" t="s">
        <v>55</v>
      </c>
      <c r="C24" s="42" t="s">
        <v>62</v>
      </c>
      <c r="D24" s="43" t="s">
        <v>161</v>
      </c>
      <c r="E24" s="42">
        <v>1800</v>
      </c>
      <c r="F24" s="44"/>
      <c r="G24" s="45">
        <v>0.08</v>
      </c>
      <c r="H24" s="44">
        <f t="shared" si="0"/>
        <v>0</v>
      </c>
      <c r="I24" s="44">
        <f t="shared" si="1"/>
        <v>0</v>
      </c>
      <c r="J24" s="44">
        <f t="shared" si="2"/>
        <v>0</v>
      </c>
    </row>
    <row r="25" spans="1:10" s="41" customFormat="1" ht="15">
      <c r="A25" s="42">
        <v>20</v>
      </c>
      <c r="B25" s="20" t="s">
        <v>315</v>
      </c>
      <c r="C25" s="26" t="s">
        <v>385</v>
      </c>
      <c r="D25" s="43" t="s">
        <v>161</v>
      </c>
      <c r="E25" s="20">
        <v>500</v>
      </c>
      <c r="F25" s="12"/>
      <c r="G25" s="45">
        <v>0.08</v>
      </c>
      <c r="H25" s="24">
        <f t="shared" si="0"/>
        <v>0</v>
      </c>
      <c r="I25" s="24">
        <f t="shared" si="1"/>
        <v>0</v>
      </c>
      <c r="J25" s="24">
        <f t="shared" si="2"/>
        <v>0</v>
      </c>
    </row>
    <row r="26" spans="1:10" s="41" customFormat="1" ht="15">
      <c r="A26" s="20">
        <v>21</v>
      </c>
      <c r="B26" s="42" t="s">
        <v>317</v>
      </c>
      <c r="C26" s="42" t="s">
        <v>221</v>
      </c>
      <c r="D26" s="43" t="s">
        <v>161</v>
      </c>
      <c r="E26" s="42">
        <v>10</v>
      </c>
      <c r="F26" s="37"/>
      <c r="G26" s="45">
        <v>0.05</v>
      </c>
      <c r="H26" s="44">
        <f t="shared" si="0"/>
        <v>0</v>
      </c>
      <c r="I26" s="44">
        <f t="shared" si="1"/>
        <v>0</v>
      </c>
      <c r="J26" s="44">
        <f t="shared" si="2"/>
        <v>0</v>
      </c>
    </row>
    <row r="27" spans="1:10" s="41" customFormat="1" ht="15">
      <c r="A27" s="20">
        <v>22</v>
      </c>
      <c r="B27" s="42" t="s">
        <v>311</v>
      </c>
      <c r="C27" s="42" t="s">
        <v>221</v>
      </c>
      <c r="D27" s="43" t="s">
        <v>160</v>
      </c>
      <c r="E27" s="42">
        <v>10</v>
      </c>
      <c r="F27" s="37"/>
      <c r="G27" s="45">
        <v>0.05</v>
      </c>
      <c r="H27" s="44">
        <f t="shared" si="0"/>
        <v>0</v>
      </c>
      <c r="I27" s="44">
        <f t="shared" si="1"/>
        <v>0</v>
      </c>
      <c r="J27" s="44">
        <f t="shared" si="2"/>
        <v>0</v>
      </c>
    </row>
    <row r="28" spans="1:10" s="41" customFormat="1" ht="15">
      <c r="A28" s="20">
        <v>23</v>
      </c>
      <c r="B28" s="42" t="s">
        <v>326</v>
      </c>
      <c r="C28" s="42" t="s">
        <v>64</v>
      </c>
      <c r="D28" s="43" t="s">
        <v>160</v>
      </c>
      <c r="E28" s="42">
        <v>500</v>
      </c>
      <c r="F28" s="37"/>
      <c r="G28" s="45">
        <v>0.08</v>
      </c>
      <c r="H28" s="44">
        <f t="shared" si="0"/>
        <v>0</v>
      </c>
      <c r="I28" s="44">
        <f t="shared" si="1"/>
        <v>0</v>
      </c>
      <c r="J28" s="44">
        <f t="shared" si="2"/>
        <v>0</v>
      </c>
    </row>
    <row r="29" spans="1:10" s="41" customFormat="1" ht="15">
      <c r="A29" s="42">
        <v>24</v>
      </c>
      <c r="B29" s="42" t="s">
        <v>240</v>
      </c>
      <c r="C29" s="42" t="s">
        <v>241</v>
      </c>
      <c r="D29" s="43" t="s">
        <v>161</v>
      </c>
      <c r="E29" s="42">
        <v>10</v>
      </c>
      <c r="F29" s="44"/>
      <c r="G29" s="45">
        <v>0.05</v>
      </c>
      <c r="H29" s="44">
        <f t="shared" si="0"/>
        <v>0</v>
      </c>
      <c r="I29" s="44">
        <f t="shared" si="1"/>
        <v>0</v>
      </c>
      <c r="J29" s="44">
        <f t="shared" si="2"/>
        <v>0</v>
      </c>
    </row>
    <row r="30" spans="1:10" s="41" customFormat="1" ht="15">
      <c r="A30" s="20">
        <v>25</v>
      </c>
      <c r="B30" s="20" t="s">
        <v>323</v>
      </c>
      <c r="C30" s="26" t="s">
        <v>58</v>
      </c>
      <c r="D30" s="43" t="s">
        <v>160</v>
      </c>
      <c r="E30" s="20">
        <v>100</v>
      </c>
      <c r="F30" s="24"/>
      <c r="G30" s="45">
        <v>0.05</v>
      </c>
      <c r="H30" s="24">
        <f t="shared" si="0"/>
        <v>0</v>
      </c>
      <c r="I30" s="24">
        <f t="shared" si="1"/>
        <v>0</v>
      </c>
      <c r="J30" s="24">
        <f t="shared" si="2"/>
        <v>0</v>
      </c>
    </row>
    <row r="31" spans="1:10" ht="15">
      <c r="A31" s="20">
        <v>26</v>
      </c>
      <c r="B31" s="42" t="s">
        <v>234</v>
      </c>
      <c r="C31" s="42" t="s">
        <v>259</v>
      </c>
      <c r="D31" s="43" t="s">
        <v>160</v>
      </c>
      <c r="E31" s="42">
        <v>10</v>
      </c>
      <c r="F31" s="44"/>
      <c r="G31" s="45">
        <v>0.08</v>
      </c>
      <c r="H31" s="44">
        <f t="shared" si="0"/>
        <v>0</v>
      </c>
      <c r="I31" s="44">
        <f t="shared" si="1"/>
        <v>0</v>
      </c>
      <c r="J31" s="44">
        <f t="shared" si="2"/>
        <v>0</v>
      </c>
    </row>
    <row r="32" spans="1:10" ht="15">
      <c r="A32" s="20">
        <v>27</v>
      </c>
      <c r="B32" s="42" t="s">
        <v>57</v>
      </c>
      <c r="C32" s="42" t="s">
        <v>58</v>
      </c>
      <c r="D32" s="43" t="s">
        <v>160</v>
      </c>
      <c r="E32" s="42">
        <v>400</v>
      </c>
      <c r="F32" s="44"/>
      <c r="G32" s="45">
        <v>0.05</v>
      </c>
      <c r="H32" s="44">
        <f t="shared" si="0"/>
        <v>0</v>
      </c>
      <c r="I32" s="44">
        <f t="shared" si="1"/>
        <v>0</v>
      </c>
      <c r="J32" s="44">
        <f t="shared" si="2"/>
        <v>0</v>
      </c>
    </row>
    <row r="33" spans="1:10" ht="15">
      <c r="A33" s="42">
        <v>28</v>
      </c>
      <c r="B33" s="42" t="s">
        <v>335</v>
      </c>
      <c r="C33" s="42" t="s">
        <v>65</v>
      </c>
      <c r="D33" s="43" t="s">
        <v>160</v>
      </c>
      <c r="E33" s="42">
        <v>300</v>
      </c>
      <c r="F33" s="44"/>
      <c r="G33" s="45">
        <v>0.08</v>
      </c>
      <c r="H33" s="44">
        <f t="shared" si="0"/>
        <v>0</v>
      </c>
      <c r="I33" s="44">
        <f t="shared" si="1"/>
        <v>0</v>
      </c>
      <c r="J33" s="44">
        <f t="shared" si="2"/>
        <v>0</v>
      </c>
    </row>
    <row r="34" spans="1:10" ht="15">
      <c r="A34" s="20">
        <v>29</v>
      </c>
      <c r="B34" s="42" t="s">
        <v>333</v>
      </c>
      <c r="C34" s="42" t="s">
        <v>66</v>
      </c>
      <c r="D34" s="43" t="s">
        <v>160</v>
      </c>
      <c r="E34" s="42">
        <v>400</v>
      </c>
      <c r="F34" s="44"/>
      <c r="G34" s="45">
        <v>0.05</v>
      </c>
      <c r="H34" s="44">
        <f t="shared" si="0"/>
        <v>0</v>
      </c>
      <c r="I34" s="44">
        <f t="shared" si="1"/>
        <v>0</v>
      </c>
      <c r="J34" s="44">
        <f t="shared" si="2"/>
        <v>0</v>
      </c>
    </row>
    <row r="35" spans="1:10" ht="15">
      <c r="A35" s="20">
        <v>30</v>
      </c>
      <c r="B35" s="42" t="s">
        <v>336</v>
      </c>
      <c r="C35" s="42" t="s">
        <v>260</v>
      </c>
      <c r="D35" s="43" t="s">
        <v>160</v>
      </c>
      <c r="E35" s="42">
        <v>40</v>
      </c>
      <c r="F35" s="44"/>
      <c r="G35" s="45">
        <v>0.08</v>
      </c>
      <c r="H35" s="44">
        <f t="shared" si="0"/>
        <v>0</v>
      </c>
      <c r="I35" s="44">
        <f t="shared" si="1"/>
        <v>0</v>
      </c>
      <c r="J35" s="44">
        <f t="shared" si="2"/>
        <v>0</v>
      </c>
    </row>
    <row r="36" spans="1:10" ht="15">
      <c r="A36" s="20">
        <v>31</v>
      </c>
      <c r="B36" s="20" t="s">
        <v>327</v>
      </c>
      <c r="C36" s="20" t="s">
        <v>67</v>
      </c>
      <c r="D36" s="43" t="s">
        <v>161</v>
      </c>
      <c r="E36" s="20">
        <v>300</v>
      </c>
      <c r="F36" s="24"/>
      <c r="G36" s="25">
        <v>0.05</v>
      </c>
      <c r="H36" s="24">
        <f t="shared" si="0"/>
        <v>0</v>
      </c>
      <c r="I36" s="24">
        <f t="shared" si="1"/>
        <v>0</v>
      </c>
      <c r="J36" s="24">
        <f t="shared" si="2"/>
        <v>0</v>
      </c>
    </row>
    <row r="37" spans="1:10" ht="15">
      <c r="A37" s="42">
        <v>32</v>
      </c>
      <c r="B37" s="20" t="s">
        <v>312</v>
      </c>
      <c r="C37" s="20" t="s">
        <v>67</v>
      </c>
      <c r="D37" s="23" t="s">
        <v>160</v>
      </c>
      <c r="E37" s="20">
        <v>300</v>
      </c>
      <c r="F37" s="24"/>
      <c r="G37" s="25">
        <v>0.05</v>
      </c>
      <c r="H37" s="24">
        <f t="shared" si="0"/>
        <v>0</v>
      </c>
      <c r="I37" s="24">
        <f t="shared" si="1"/>
        <v>0</v>
      </c>
      <c r="J37" s="24">
        <f t="shared" si="2"/>
        <v>0</v>
      </c>
    </row>
    <row r="38" spans="1:10" ht="15">
      <c r="A38" s="20">
        <v>33</v>
      </c>
      <c r="B38" s="20" t="s">
        <v>319</v>
      </c>
      <c r="C38" s="20" t="s">
        <v>68</v>
      </c>
      <c r="D38" s="23" t="s">
        <v>160</v>
      </c>
      <c r="E38" s="20">
        <v>150</v>
      </c>
      <c r="F38" s="24"/>
      <c r="G38" s="25">
        <v>0.05</v>
      </c>
      <c r="H38" s="24">
        <f t="shared" si="0"/>
        <v>0</v>
      </c>
      <c r="I38" s="24">
        <f t="shared" si="1"/>
        <v>0</v>
      </c>
      <c r="J38" s="24">
        <f t="shared" si="2"/>
        <v>0</v>
      </c>
    </row>
    <row r="39" spans="1:10" ht="15">
      <c r="A39" s="20">
        <v>34</v>
      </c>
      <c r="B39" s="20" t="s">
        <v>318</v>
      </c>
      <c r="C39" s="20" t="s">
        <v>68</v>
      </c>
      <c r="D39" s="23" t="s">
        <v>160</v>
      </c>
      <c r="E39" s="20">
        <v>150</v>
      </c>
      <c r="F39" s="24"/>
      <c r="G39" s="25">
        <v>0.05</v>
      </c>
      <c r="H39" s="24">
        <f t="shared" si="0"/>
        <v>0</v>
      </c>
      <c r="I39" s="24">
        <f t="shared" si="1"/>
        <v>0</v>
      </c>
      <c r="J39" s="44">
        <f t="shared" si="2"/>
        <v>0</v>
      </c>
    </row>
    <row r="40" spans="1:10" ht="15">
      <c r="A40" s="20">
        <v>35</v>
      </c>
      <c r="B40" s="20" t="s">
        <v>342</v>
      </c>
      <c r="C40" s="20" t="s">
        <v>68</v>
      </c>
      <c r="D40" s="23" t="s">
        <v>160</v>
      </c>
      <c r="E40" s="20">
        <v>150</v>
      </c>
      <c r="F40" s="24"/>
      <c r="G40" s="25">
        <v>0.05</v>
      </c>
      <c r="H40" s="24">
        <f t="shared" si="0"/>
        <v>0</v>
      </c>
      <c r="I40" s="24">
        <f t="shared" si="1"/>
        <v>0</v>
      </c>
      <c r="J40" s="44">
        <f t="shared" si="2"/>
        <v>0</v>
      </c>
    </row>
    <row r="41" spans="1:10" ht="15">
      <c r="A41" s="20">
        <v>36</v>
      </c>
      <c r="B41" s="20" t="s">
        <v>321</v>
      </c>
      <c r="C41" s="20" t="s">
        <v>332</v>
      </c>
      <c r="D41" s="23" t="s">
        <v>160</v>
      </c>
      <c r="E41" s="20">
        <v>100</v>
      </c>
      <c r="F41" s="24"/>
      <c r="G41" s="25">
        <v>0.05</v>
      </c>
      <c r="H41" s="44">
        <f t="shared" si="0"/>
        <v>0</v>
      </c>
      <c r="I41" s="44">
        <f t="shared" si="1"/>
        <v>0</v>
      </c>
      <c r="J41" s="44">
        <f t="shared" si="2"/>
        <v>0</v>
      </c>
    </row>
    <row r="42" spans="1:10" ht="15">
      <c r="A42" s="20">
        <v>37</v>
      </c>
      <c r="B42" s="20" t="s">
        <v>314</v>
      </c>
      <c r="C42" s="20" t="s">
        <v>384</v>
      </c>
      <c r="D42" s="23" t="s">
        <v>160</v>
      </c>
      <c r="E42" s="20">
        <v>30</v>
      </c>
      <c r="F42" s="24"/>
      <c r="G42" s="45">
        <v>0.08</v>
      </c>
      <c r="H42" s="24">
        <f t="shared" si="0"/>
        <v>0</v>
      </c>
      <c r="I42" s="44">
        <f t="shared" si="1"/>
        <v>0</v>
      </c>
      <c r="J42" s="44">
        <f t="shared" si="2"/>
        <v>0</v>
      </c>
    </row>
    <row r="44" spans="9:10" ht="15">
      <c r="I44" s="34" t="s">
        <v>7</v>
      </c>
      <c r="J44" s="28">
        <f>SUM(J6:J43)</f>
        <v>0</v>
      </c>
    </row>
  </sheetData>
  <sheetProtection/>
  <mergeCells count="1">
    <mergeCell ref="A2:J2"/>
  </mergeCells>
  <hyperlinks>
    <hyperlink ref="C7" r:id="rId1" tooltip="03222112-1" display="https://www.portalzp.pl/kody-cpv/szczegoly/ananasy-116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49">
      <selection activeCell="B12" sqref="B12"/>
    </sheetView>
  </sheetViews>
  <sheetFormatPr defaultColWidth="8.796875" defaultRowHeight="14.25"/>
  <cols>
    <col min="1" max="1" width="3.8984375" style="0" bestFit="1" customWidth="1"/>
    <col min="2" max="2" width="55.8984375" style="54" bestFit="1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445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49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5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51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51" t="s">
        <v>254</v>
      </c>
      <c r="C6" s="6" t="s">
        <v>255</v>
      </c>
      <c r="D6" s="11" t="s">
        <v>161</v>
      </c>
      <c r="E6" s="6">
        <v>80</v>
      </c>
      <c r="F6" s="6"/>
      <c r="G6" s="13">
        <v>0.08</v>
      </c>
      <c r="H6" s="6">
        <f aca="true" t="shared" si="0" ref="H6:H37">E6*F6*G6</f>
        <v>0</v>
      </c>
      <c r="I6" s="6">
        <f aca="true" t="shared" si="1" ref="I6:I37">E6*F6</f>
        <v>0</v>
      </c>
      <c r="J6" s="6">
        <f aca="true" t="shared" si="2" ref="J6:J37">H6+I6</f>
        <v>0</v>
      </c>
    </row>
    <row r="7" spans="1:10" ht="15">
      <c r="A7" s="6">
        <v>2</v>
      </c>
      <c r="B7" s="51" t="s">
        <v>386</v>
      </c>
      <c r="C7" s="6" t="s">
        <v>80</v>
      </c>
      <c r="D7" s="11" t="s">
        <v>161</v>
      </c>
      <c r="E7" s="6">
        <v>30</v>
      </c>
      <c r="F7" s="12"/>
      <c r="G7" s="13">
        <v>0.23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51" t="s">
        <v>252</v>
      </c>
      <c r="C8" s="6" t="s">
        <v>253</v>
      </c>
      <c r="D8" s="11" t="s">
        <v>161</v>
      </c>
      <c r="E8" s="6">
        <v>20</v>
      </c>
      <c r="F8" s="6"/>
      <c r="G8" s="13">
        <v>0.08</v>
      </c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15">
      <c r="A9" s="6">
        <v>4</v>
      </c>
      <c r="B9" s="72" t="s">
        <v>387</v>
      </c>
      <c r="C9" s="20" t="s">
        <v>103</v>
      </c>
      <c r="D9" s="23" t="s">
        <v>161</v>
      </c>
      <c r="E9" s="20">
        <v>100</v>
      </c>
      <c r="F9" s="24"/>
      <c r="G9" s="25">
        <v>0.05</v>
      </c>
      <c r="H9" s="24">
        <f t="shared" si="0"/>
        <v>0</v>
      </c>
      <c r="I9" s="24">
        <f t="shared" si="1"/>
        <v>0</v>
      </c>
      <c r="J9" s="24">
        <f t="shared" si="2"/>
        <v>0</v>
      </c>
    </row>
    <row r="10" spans="1:10" ht="15">
      <c r="A10" s="6">
        <v>5</v>
      </c>
      <c r="B10" s="72" t="s">
        <v>388</v>
      </c>
      <c r="C10" s="20" t="s">
        <v>103</v>
      </c>
      <c r="D10" s="23" t="s">
        <v>161</v>
      </c>
      <c r="E10" s="20">
        <v>100</v>
      </c>
      <c r="F10" s="24"/>
      <c r="G10" s="25">
        <v>0.05</v>
      </c>
      <c r="H10" s="24">
        <f t="shared" si="0"/>
        <v>0</v>
      </c>
      <c r="I10" s="24">
        <f t="shared" si="1"/>
        <v>0</v>
      </c>
      <c r="J10" s="24">
        <f t="shared" si="2"/>
        <v>0</v>
      </c>
    </row>
    <row r="11" spans="1:10" ht="15">
      <c r="A11" s="6">
        <v>6</v>
      </c>
      <c r="B11" s="72" t="s">
        <v>69</v>
      </c>
      <c r="C11" s="20" t="s">
        <v>81</v>
      </c>
      <c r="D11" s="23" t="s">
        <v>160</v>
      </c>
      <c r="E11" s="20">
        <v>105</v>
      </c>
      <c r="F11" s="24"/>
      <c r="G11" s="25">
        <v>0.05</v>
      </c>
      <c r="H11" s="24">
        <f t="shared" si="0"/>
        <v>0</v>
      </c>
      <c r="I11" s="24">
        <f t="shared" si="1"/>
        <v>0</v>
      </c>
      <c r="J11" s="24">
        <f t="shared" si="2"/>
        <v>0</v>
      </c>
    </row>
    <row r="12" spans="1:10" ht="15">
      <c r="A12" s="6">
        <v>7</v>
      </c>
      <c r="B12" s="72" t="s">
        <v>70</v>
      </c>
      <c r="C12" s="20" t="s">
        <v>82</v>
      </c>
      <c r="D12" s="23" t="s">
        <v>161</v>
      </c>
      <c r="E12" s="20">
        <v>196</v>
      </c>
      <c r="F12" s="24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</row>
    <row r="13" spans="1:10" ht="15">
      <c r="A13" s="6">
        <v>8</v>
      </c>
      <c r="B13" s="72" t="s">
        <v>251</v>
      </c>
      <c r="C13" s="20" t="s">
        <v>82</v>
      </c>
      <c r="D13" s="23" t="s">
        <v>161</v>
      </c>
      <c r="E13" s="20">
        <v>50</v>
      </c>
      <c r="F13" s="20"/>
      <c r="G13" s="25">
        <v>0.08</v>
      </c>
      <c r="H13" s="20">
        <f t="shared" si="0"/>
        <v>0</v>
      </c>
      <c r="I13" s="20">
        <f t="shared" si="1"/>
        <v>0</v>
      </c>
      <c r="J13" s="20">
        <f t="shared" si="2"/>
        <v>0</v>
      </c>
    </row>
    <row r="14" spans="1:10" ht="15">
      <c r="A14" s="6">
        <v>9</v>
      </c>
      <c r="B14" s="72" t="s">
        <v>377</v>
      </c>
      <c r="C14" s="20" t="s">
        <v>367</v>
      </c>
      <c r="D14" s="23" t="s">
        <v>160</v>
      </c>
      <c r="E14" s="20">
        <v>5</v>
      </c>
      <c r="F14" s="24"/>
      <c r="G14" s="25">
        <v>0.23</v>
      </c>
      <c r="H14" s="24">
        <f t="shared" si="0"/>
        <v>0</v>
      </c>
      <c r="I14" s="24">
        <f t="shared" si="1"/>
        <v>0</v>
      </c>
      <c r="J14" s="24">
        <f t="shared" si="2"/>
        <v>0</v>
      </c>
    </row>
    <row r="15" spans="1:10" ht="15">
      <c r="A15" s="6">
        <v>10</v>
      </c>
      <c r="B15" s="72" t="s">
        <v>389</v>
      </c>
      <c r="C15" s="20" t="s">
        <v>365</v>
      </c>
      <c r="D15" s="23" t="s">
        <v>160</v>
      </c>
      <c r="E15" s="20">
        <v>5</v>
      </c>
      <c r="F15" s="20"/>
      <c r="G15" s="25">
        <v>0.23</v>
      </c>
      <c r="H15" s="24">
        <f t="shared" si="0"/>
        <v>0</v>
      </c>
      <c r="I15" s="24">
        <f t="shared" si="1"/>
        <v>0</v>
      </c>
      <c r="J15" s="24">
        <f t="shared" si="2"/>
        <v>0</v>
      </c>
    </row>
    <row r="16" spans="1:10" ht="15">
      <c r="A16" s="6">
        <v>11</v>
      </c>
      <c r="B16" s="72" t="s">
        <v>390</v>
      </c>
      <c r="C16" s="20" t="s">
        <v>83</v>
      </c>
      <c r="D16" s="23" t="s">
        <v>161</v>
      </c>
      <c r="E16" s="20">
        <v>10</v>
      </c>
      <c r="F16" s="24"/>
      <c r="G16" s="25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</row>
    <row r="17" spans="1:10" ht="15">
      <c r="A17" s="6">
        <v>12</v>
      </c>
      <c r="B17" s="72" t="s">
        <v>391</v>
      </c>
      <c r="C17" s="20" t="s">
        <v>83</v>
      </c>
      <c r="D17" s="23" t="s">
        <v>161</v>
      </c>
      <c r="E17" s="20">
        <v>20</v>
      </c>
      <c r="F17" s="24"/>
      <c r="G17" s="25">
        <v>0.23</v>
      </c>
      <c r="H17" s="24">
        <f t="shared" si="0"/>
        <v>0</v>
      </c>
      <c r="I17" s="24">
        <f t="shared" si="1"/>
        <v>0</v>
      </c>
      <c r="J17" s="24">
        <f t="shared" si="2"/>
        <v>0</v>
      </c>
    </row>
    <row r="18" spans="1:10" ht="15">
      <c r="A18" s="6">
        <v>13</v>
      </c>
      <c r="B18" s="72" t="s">
        <v>392</v>
      </c>
      <c r="C18" s="20" t="s">
        <v>366</v>
      </c>
      <c r="D18" s="23" t="s">
        <v>161</v>
      </c>
      <c r="E18" s="20">
        <v>20</v>
      </c>
      <c r="F18" s="20"/>
      <c r="G18" s="25">
        <v>0.23</v>
      </c>
      <c r="H18" s="24">
        <f t="shared" si="0"/>
        <v>0</v>
      </c>
      <c r="I18" s="24">
        <f t="shared" si="1"/>
        <v>0</v>
      </c>
      <c r="J18" s="24">
        <f t="shared" si="2"/>
        <v>0</v>
      </c>
    </row>
    <row r="19" spans="1:10" ht="15">
      <c r="A19" s="6">
        <v>14</v>
      </c>
      <c r="B19" s="72" t="s">
        <v>370</v>
      </c>
      <c r="C19" s="20" t="s">
        <v>371</v>
      </c>
      <c r="D19" s="23" t="s">
        <v>161</v>
      </c>
      <c r="E19" s="20">
        <v>20</v>
      </c>
      <c r="F19" s="20"/>
      <c r="G19" s="25">
        <v>0.05</v>
      </c>
      <c r="H19" s="24">
        <f t="shared" si="0"/>
        <v>0</v>
      </c>
      <c r="I19" s="24">
        <f t="shared" si="1"/>
        <v>0</v>
      </c>
      <c r="J19" s="24">
        <f t="shared" si="2"/>
        <v>0</v>
      </c>
    </row>
    <row r="20" spans="1:10" ht="15">
      <c r="A20" s="6">
        <v>15</v>
      </c>
      <c r="B20" s="72" t="s">
        <v>393</v>
      </c>
      <c r="C20" s="20" t="s">
        <v>83</v>
      </c>
      <c r="D20" s="23" t="s">
        <v>161</v>
      </c>
      <c r="E20" s="20">
        <v>20</v>
      </c>
      <c r="F20" s="24"/>
      <c r="G20" s="25">
        <v>0.23</v>
      </c>
      <c r="H20" s="24">
        <f t="shared" si="0"/>
        <v>0</v>
      </c>
      <c r="I20" s="24">
        <f t="shared" si="1"/>
        <v>0</v>
      </c>
      <c r="J20" s="24">
        <f t="shared" si="2"/>
        <v>0</v>
      </c>
    </row>
    <row r="21" spans="1:10" ht="15">
      <c r="A21" s="6">
        <v>16</v>
      </c>
      <c r="B21" s="72" t="s">
        <v>71</v>
      </c>
      <c r="C21" s="20" t="s">
        <v>84</v>
      </c>
      <c r="D21" s="23" t="s">
        <v>161</v>
      </c>
      <c r="E21" s="20">
        <v>42</v>
      </c>
      <c r="F21" s="24"/>
      <c r="G21" s="25">
        <v>0.08</v>
      </c>
      <c r="H21" s="24">
        <f t="shared" si="0"/>
        <v>0</v>
      </c>
      <c r="I21" s="24">
        <f t="shared" si="1"/>
        <v>0</v>
      </c>
      <c r="J21" s="24">
        <f t="shared" si="2"/>
        <v>0</v>
      </c>
    </row>
    <row r="22" spans="1:10" ht="15">
      <c r="A22" s="6">
        <v>17</v>
      </c>
      <c r="B22" s="72" t="s">
        <v>72</v>
      </c>
      <c r="C22" s="20" t="s">
        <v>85</v>
      </c>
      <c r="D22" s="23" t="s">
        <v>161</v>
      </c>
      <c r="E22" s="20">
        <v>105</v>
      </c>
      <c r="F22" s="24"/>
      <c r="G22" s="25">
        <v>0.05</v>
      </c>
      <c r="H22" s="24">
        <f t="shared" si="0"/>
        <v>0</v>
      </c>
      <c r="I22" s="24">
        <f t="shared" si="1"/>
        <v>0</v>
      </c>
      <c r="J22" s="24">
        <f t="shared" si="2"/>
        <v>0</v>
      </c>
    </row>
    <row r="23" spans="1:10" ht="15">
      <c r="A23" s="6">
        <v>18</v>
      </c>
      <c r="B23" s="72" t="s">
        <v>394</v>
      </c>
      <c r="C23" s="20" t="s">
        <v>86</v>
      </c>
      <c r="D23" s="23" t="s">
        <v>161</v>
      </c>
      <c r="E23" s="20">
        <v>455</v>
      </c>
      <c r="F23" s="24"/>
      <c r="G23" s="73">
        <v>0.23</v>
      </c>
      <c r="H23" s="24">
        <f t="shared" si="0"/>
        <v>0</v>
      </c>
      <c r="I23" s="24">
        <f t="shared" si="1"/>
        <v>0</v>
      </c>
      <c r="J23" s="24">
        <f t="shared" si="2"/>
        <v>0</v>
      </c>
    </row>
    <row r="24" spans="1:10" ht="15">
      <c r="A24" s="6">
        <v>19</v>
      </c>
      <c r="B24" s="72" t="s">
        <v>395</v>
      </c>
      <c r="C24" s="20" t="s">
        <v>83</v>
      </c>
      <c r="D24" s="23" t="s">
        <v>161</v>
      </c>
      <c r="E24" s="20">
        <v>30</v>
      </c>
      <c r="F24" s="24"/>
      <c r="G24" s="25">
        <v>0.23</v>
      </c>
      <c r="H24" s="24">
        <f t="shared" si="0"/>
        <v>0</v>
      </c>
      <c r="I24" s="24">
        <f t="shared" si="1"/>
        <v>0</v>
      </c>
      <c r="J24" s="24">
        <f t="shared" si="2"/>
        <v>0</v>
      </c>
    </row>
    <row r="25" spans="1:10" ht="15">
      <c r="A25" s="6">
        <v>20</v>
      </c>
      <c r="B25" s="72" t="s">
        <v>376</v>
      </c>
      <c r="C25" s="20" t="s">
        <v>368</v>
      </c>
      <c r="D25" s="23" t="s">
        <v>161</v>
      </c>
      <c r="E25" s="20">
        <v>30</v>
      </c>
      <c r="F25" s="24"/>
      <c r="G25" s="25">
        <v>0.05</v>
      </c>
      <c r="H25" s="24">
        <f t="shared" si="0"/>
        <v>0</v>
      </c>
      <c r="I25" s="24">
        <f t="shared" si="1"/>
        <v>0</v>
      </c>
      <c r="J25" s="24">
        <f t="shared" si="2"/>
        <v>0</v>
      </c>
    </row>
    <row r="26" spans="1:10" ht="15">
      <c r="A26" s="6">
        <v>21</v>
      </c>
      <c r="B26" s="72" t="s">
        <v>249</v>
      </c>
      <c r="C26" s="20" t="s">
        <v>87</v>
      </c>
      <c r="D26" s="23" t="s">
        <v>161</v>
      </c>
      <c r="E26" s="20">
        <v>7</v>
      </c>
      <c r="F26" s="24"/>
      <c r="G26" s="25">
        <v>0.08</v>
      </c>
      <c r="H26" s="24">
        <f t="shared" si="0"/>
        <v>0</v>
      </c>
      <c r="I26" s="24">
        <f t="shared" si="1"/>
        <v>0</v>
      </c>
      <c r="J26" s="24">
        <f t="shared" si="2"/>
        <v>0</v>
      </c>
    </row>
    <row r="27" spans="1:10" ht="15">
      <c r="A27" s="6">
        <v>22</v>
      </c>
      <c r="B27" s="72" t="s">
        <v>396</v>
      </c>
      <c r="C27" s="20" t="s">
        <v>99</v>
      </c>
      <c r="D27" s="23" t="s">
        <v>161</v>
      </c>
      <c r="E27" s="20">
        <v>100</v>
      </c>
      <c r="F27" s="20"/>
      <c r="G27" s="25">
        <v>0.08</v>
      </c>
      <c r="H27" s="20">
        <f t="shared" si="0"/>
        <v>0</v>
      </c>
      <c r="I27" s="20">
        <f t="shared" si="1"/>
        <v>0</v>
      </c>
      <c r="J27" s="20">
        <f t="shared" si="2"/>
        <v>0</v>
      </c>
    </row>
    <row r="28" spans="1:10" ht="15">
      <c r="A28" s="6">
        <v>23</v>
      </c>
      <c r="B28" s="72" t="s">
        <v>337</v>
      </c>
      <c r="C28" s="20" t="s">
        <v>83</v>
      </c>
      <c r="D28" s="23" t="s">
        <v>161</v>
      </c>
      <c r="E28" s="20">
        <v>2</v>
      </c>
      <c r="F28" s="24"/>
      <c r="G28" s="25">
        <v>0.08</v>
      </c>
      <c r="H28" s="24">
        <f t="shared" si="0"/>
        <v>0</v>
      </c>
      <c r="I28" s="24">
        <f t="shared" si="1"/>
        <v>0</v>
      </c>
      <c r="J28" s="24">
        <f t="shared" si="2"/>
        <v>0</v>
      </c>
    </row>
    <row r="29" spans="1:10" ht="15">
      <c r="A29" s="6">
        <v>24</v>
      </c>
      <c r="B29" s="72" t="s">
        <v>397</v>
      </c>
      <c r="C29" s="20" t="s">
        <v>88</v>
      </c>
      <c r="D29" s="23" t="s">
        <v>161</v>
      </c>
      <c r="E29" s="20">
        <v>60</v>
      </c>
      <c r="F29" s="24"/>
      <c r="G29" s="25">
        <v>0.08</v>
      </c>
      <c r="H29" s="24">
        <f t="shared" si="0"/>
        <v>0</v>
      </c>
      <c r="I29" s="24">
        <f t="shared" si="1"/>
        <v>0</v>
      </c>
      <c r="J29" s="24">
        <f t="shared" si="2"/>
        <v>0</v>
      </c>
    </row>
    <row r="30" spans="1:10" ht="15">
      <c r="A30" s="6">
        <v>25</v>
      </c>
      <c r="B30" s="72" t="s">
        <v>398</v>
      </c>
      <c r="C30" s="20" t="s">
        <v>88</v>
      </c>
      <c r="D30" s="23" t="s">
        <v>161</v>
      </c>
      <c r="E30" s="20">
        <v>10</v>
      </c>
      <c r="F30" s="24"/>
      <c r="G30" s="25">
        <v>0.08</v>
      </c>
      <c r="H30" s="24">
        <f t="shared" si="0"/>
        <v>0</v>
      </c>
      <c r="I30" s="24">
        <f t="shared" si="1"/>
        <v>0</v>
      </c>
      <c r="J30" s="24">
        <f t="shared" si="2"/>
        <v>0</v>
      </c>
    </row>
    <row r="31" spans="1:10" ht="15">
      <c r="A31" s="6">
        <v>26</v>
      </c>
      <c r="B31" s="72" t="s">
        <v>73</v>
      </c>
      <c r="C31" s="20" t="s">
        <v>84</v>
      </c>
      <c r="D31" s="23" t="s">
        <v>161</v>
      </c>
      <c r="E31" s="20">
        <v>20</v>
      </c>
      <c r="F31" s="24"/>
      <c r="G31" s="25">
        <v>0.23</v>
      </c>
      <c r="H31" s="24">
        <f t="shared" si="0"/>
        <v>0</v>
      </c>
      <c r="I31" s="24">
        <f t="shared" si="1"/>
        <v>0</v>
      </c>
      <c r="J31" s="24">
        <f t="shared" si="2"/>
        <v>0</v>
      </c>
    </row>
    <row r="32" spans="1:10" ht="15">
      <c r="A32" s="6">
        <v>27</v>
      </c>
      <c r="B32" s="72" t="s">
        <v>399</v>
      </c>
      <c r="C32" s="20" t="s">
        <v>83</v>
      </c>
      <c r="D32" s="23" t="s">
        <v>161</v>
      </c>
      <c r="E32" s="20">
        <v>5</v>
      </c>
      <c r="F32" s="24"/>
      <c r="G32" s="25">
        <v>0.23</v>
      </c>
      <c r="H32" s="24">
        <f t="shared" si="0"/>
        <v>0</v>
      </c>
      <c r="I32" s="24">
        <f t="shared" si="1"/>
        <v>0</v>
      </c>
      <c r="J32" s="24">
        <f t="shared" si="2"/>
        <v>0</v>
      </c>
    </row>
    <row r="33" spans="1:10" ht="15">
      <c r="A33" s="6">
        <v>28</v>
      </c>
      <c r="B33" s="72" t="s">
        <v>400</v>
      </c>
      <c r="C33" s="20" t="s">
        <v>89</v>
      </c>
      <c r="D33" s="23" t="s">
        <v>161</v>
      </c>
      <c r="E33" s="20">
        <v>10</v>
      </c>
      <c r="F33" s="24"/>
      <c r="G33" s="25">
        <v>0.23</v>
      </c>
      <c r="H33" s="24">
        <f t="shared" si="0"/>
        <v>0</v>
      </c>
      <c r="I33" s="24">
        <f t="shared" si="1"/>
        <v>0</v>
      </c>
      <c r="J33" s="24">
        <f t="shared" si="2"/>
        <v>0</v>
      </c>
    </row>
    <row r="34" spans="1:10" ht="15">
      <c r="A34" s="6">
        <v>29</v>
      </c>
      <c r="B34" s="72" t="s">
        <v>401</v>
      </c>
      <c r="C34" s="20" t="s">
        <v>83</v>
      </c>
      <c r="D34" s="23" t="s">
        <v>161</v>
      </c>
      <c r="E34" s="20">
        <v>30</v>
      </c>
      <c r="F34" s="24"/>
      <c r="G34" s="25">
        <v>0.23</v>
      </c>
      <c r="H34" s="24">
        <f t="shared" si="0"/>
        <v>0</v>
      </c>
      <c r="I34" s="24">
        <f t="shared" si="1"/>
        <v>0</v>
      </c>
      <c r="J34" s="24">
        <f t="shared" si="2"/>
        <v>0</v>
      </c>
    </row>
    <row r="35" spans="1:10" ht="15">
      <c r="A35" s="6">
        <v>30</v>
      </c>
      <c r="B35" s="72" t="s">
        <v>402</v>
      </c>
      <c r="C35" s="20" t="s">
        <v>90</v>
      </c>
      <c r="D35" s="23" t="s">
        <v>161</v>
      </c>
      <c r="E35" s="20">
        <v>100</v>
      </c>
      <c r="F35" s="24"/>
      <c r="G35" s="25">
        <v>0.08</v>
      </c>
      <c r="H35" s="24">
        <f t="shared" si="0"/>
        <v>0</v>
      </c>
      <c r="I35" s="24">
        <f t="shared" si="1"/>
        <v>0</v>
      </c>
      <c r="J35" s="24">
        <f t="shared" si="2"/>
        <v>0</v>
      </c>
    </row>
    <row r="36" spans="1:10" ht="15">
      <c r="A36" s="6">
        <v>31</v>
      </c>
      <c r="B36" s="72" t="s">
        <v>403</v>
      </c>
      <c r="C36" s="20" t="s">
        <v>103</v>
      </c>
      <c r="D36" s="23" t="s">
        <v>161</v>
      </c>
      <c r="E36" s="20">
        <v>10</v>
      </c>
      <c r="F36" s="24"/>
      <c r="G36" s="25">
        <v>0.08</v>
      </c>
      <c r="H36" s="24">
        <f t="shared" si="0"/>
        <v>0</v>
      </c>
      <c r="I36" s="24">
        <f t="shared" si="1"/>
        <v>0</v>
      </c>
      <c r="J36" s="24">
        <f t="shared" si="2"/>
        <v>0</v>
      </c>
    </row>
    <row r="37" spans="1:10" ht="15">
      <c r="A37" s="6">
        <v>32</v>
      </c>
      <c r="B37" s="72" t="s">
        <v>404</v>
      </c>
      <c r="C37" s="20" t="s">
        <v>103</v>
      </c>
      <c r="D37" s="23" t="s">
        <v>161</v>
      </c>
      <c r="E37" s="20">
        <v>10</v>
      </c>
      <c r="F37" s="24"/>
      <c r="G37" s="25">
        <v>0.08</v>
      </c>
      <c r="H37" s="24">
        <f t="shared" si="0"/>
        <v>0</v>
      </c>
      <c r="I37" s="24">
        <f t="shared" si="1"/>
        <v>0</v>
      </c>
      <c r="J37" s="24">
        <f t="shared" si="2"/>
        <v>0</v>
      </c>
    </row>
    <row r="38" spans="1:10" ht="15">
      <c r="A38" s="6">
        <v>33</v>
      </c>
      <c r="B38" s="72" t="s">
        <v>369</v>
      </c>
      <c r="C38" s="20" t="s">
        <v>196</v>
      </c>
      <c r="D38" s="23" t="s">
        <v>160</v>
      </c>
      <c r="E38" s="20">
        <v>5</v>
      </c>
      <c r="F38" s="24"/>
      <c r="G38" s="25">
        <v>0.05</v>
      </c>
      <c r="H38" s="24">
        <f aca="true" t="shared" si="3" ref="H38:H67">E38*F38*G38</f>
        <v>0</v>
      </c>
      <c r="I38" s="24">
        <f aca="true" t="shared" si="4" ref="I38:I67">E38*F38</f>
        <v>0</v>
      </c>
      <c r="J38" s="24">
        <f aca="true" t="shared" si="5" ref="J38:J67">H38+I38</f>
        <v>0</v>
      </c>
    </row>
    <row r="39" spans="1:10" ht="15">
      <c r="A39" s="6">
        <v>34</v>
      </c>
      <c r="B39" s="72" t="s">
        <v>75</v>
      </c>
      <c r="C39" s="20" t="s">
        <v>91</v>
      </c>
      <c r="D39" s="23" t="s">
        <v>161</v>
      </c>
      <c r="E39" s="20">
        <v>200</v>
      </c>
      <c r="F39" s="24"/>
      <c r="G39" s="25">
        <v>0.05</v>
      </c>
      <c r="H39" s="24">
        <f t="shared" si="3"/>
        <v>0</v>
      </c>
      <c r="I39" s="24">
        <f t="shared" si="4"/>
        <v>0</v>
      </c>
      <c r="J39" s="24">
        <f t="shared" si="5"/>
        <v>0</v>
      </c>
    </row>
    <row r="40" spans="1:10" ht="15">
      <c r="A40" s="6">
        <v>35</v>
      </c>
      <c r="B40" s="72" t="s">
        <v>74</v>
      </c>
      <c r="C40" s="20" t="s">
        <v>91</v>
      </c>
      <c r="D40" s="23" t="s">
        <v>161</v>
      </c>
      <c r="E40" s="20">
        <v>260</v>
      </c>
      <c r="F40" s="24"/>
      <c r="G40" s="25">
        <v>0.05</v>
      </c>
      <c r="H40" s="24">
        <f t="shared" si="3"/>
        <v>0</v>
      </c>
      <c r="I40" s="24">
        <f t="shared" si="4"/>
        <v>0</v>
      </c>
      <c r="J40" s="24">
        <f t="shared" si="5"/>
        <v>0</v>
      </c>
    </row>
    <row r="41" spans="1:10" ht="15">
      <c r="A41" s="6">
        <v>36</v>
      </c>
      <c r="B41" s="72" t="s">
        <v>373</v>
      </c>
      <c r="C41" s="20" t="s">
        <v>196</v>
      </c>
      <c r="D41" s="23" t="s">
        <v>161</v>
      </c>
      <c r="E41" s="20">
        <v>10</v>
      </c>
      <c r="F41" s="20"/>
      <c r="G41" s="25">
        <v>0.05</v>
      </c>
      <c r="H41" s="24">
        <f t="shared" si="3"/>
        <v>0</v>
      </c>
      <c r="I41" s="24">
        <f t="shared" si="4"/>
        <v>0</v>
      </c>
      <c r="J41" s="24">
        <f t="shared" si="5"/>
        <v>0</v>
      </c>
    </row>
    <row r="42" spans="1:10" ht="15">
      <c r="A42" s="6">
        <v>37</v>
      </c>
      <c r="B42" s="72" t="s">
        <v>372</v>
      </c>
      <c r="C42" s="20" t="s">
        <v>196</v>
      </c>
      <c r="D42" s="23" t="s">
        <v>161</v>
      </c>
      <c r="E42" s="20">
        <v>10</v>
      </c>
      <c r="F42" s="20"/>
      <c r="G42" s="25">
        <v>0.05</v>
      </c>
      <c r="H42" s="24">
        <f t="shared" si="3"/>
        <v>0</v>
      </c>
      <c r="I42" s="24">
        <f t="shared" si="4"/>
        <v>0</v>
      </c>
      <c r="J42" s="24">
        <f t="shared" si="5"/>
        <v>0</v>
      </c>
    </row>
    <row r="43" spans="1:10" ht="15">
      <c r="A43" s="6">
        <v>38</v>
      </c>
      <c r="B43" s="72" t="s">
        <v>374</v>
      </c>
      <c r="C43" s="20" t="s">
        <v>196</v>
      </c>
      <c r="D43" s="23" t="s">
        <v>161</v>
      </c>
      <c r="E43" s="20">
        <v>10</v>
      </c>
      <c r="F43" s="20"/>
      <c r="G43" s="25">
        <v>0.05</v>
      </c>
      <c r="H43" s="24">
        <f t="shared" si="3"/>
        <v>0</v>
      </c>
      <c r="I43" s="24">
        <f t="shared" si="4"/>
        <v>0</v>
      </c>
      <c r="J43" s="24">
        <f t="shared" si="5"/>
        <v>0</v>
      </c>
    </row>
    <row r="44" spans="1:10" ht="15">
      <c r="A44" s="6">
        <v>39</v>
      </c>
      <c r="B44" s="72" t="s">
        <v>405</v>
      </c>
      <c r="C44" s="20" t="s">
        <v>82</v>
      </c>
      <c r="D44" s="23" t="s">
        <v>161</v>
      </c>
      <c r="E44" s="20">
        <v>10</v>
      </c>
      <c r="F44" s="24"/>
      <c r="G44" s="25">
        <v>0.23</v>
      </c>
      <c r="H44" s="24">
        <f t="shared" si="3"/>
        <v>0</v>
      </c>
      <c r="I44" s="24">
        <f t="shared" si="4"/>
        <v>0</v>
      </c>
      <c r="J44" s="24">
        <f t="shared" si="5"/>
        <v>0</v>
      </c>
    </row>
    <row r="45" spans="1:10" ht="15">
      <c r="A45" s="6">
        <v>40</v>
      </c>
      <c r="B45" s="72" t="s">
        <v>338</v>
      </c>
      <c r="C45" s="20" t="s">
        <v>196</v>
      </c>
      <c r="D45" s="23" t="s">
        <v>171</v>
      </c>
      <c r="E45" s="20">
        <v>100</v>
      </c>
      <c r="F45" s="20"/>
      <c r="G45" s="25">
        <v>0.05</v>
      </c>
      <c r="H45" s="20">
        <f t="shared" si="3"/>
        <v>0</v>
      </c>
      <c r="I45" s="20">
        <f t="shared" si="4"/>
        <v>0</v>
      </c>
      <c r="J45" s="20">
        <f t="shared" si="5"/>
        <v>0</v>
      </c>
    </row>
    <row r="46" spans="1:10" ht="15">
      <c r="A46" s="6">
        <v>41</v>
      </c>
      <c r="B46" s="72" t="s">
        <v>76</v>
      </c>
      <c r="C46" s="20" t="s">
        <v>92</v>
      </c>
      <c r="D46" s="23" t="s">
        <v>161</v>
      </c>
      <c r="E46" s="20">
        <v>100</v>
      </c>
      <c r="F46" s="24"/>
      <c r="G46" s="25">
        <v>0.05</v>
      </c>
      <c r="H46" s="24">
        <f t="shared" si="3"/>
        <v>0</v>
      </c>
      <c r="I46" s="24">
        <f t="shared" si="4"/>
        <v>0</v>
      </c>
      <c r="J46" s="24">
        <f t="shared" si="5"/>
        <v>0</v>
      </c>
    </row>
    <row r="47" spans="1:10" ht="15">
      <c r="A47" s="6">
        <v>42</v>
      </c>
      <c r="B47" s="72" t="s">
        <v>77</v>
      </c>
      <c r="C47" s="20" t="s">
        <v>93</v>
      </c>
      <c r="D47" s="23" t="s">
        <v>161</v>
      </c>
      <c r="E47" s="20">
        <v>10</v>
      </c>
      <c r="F47" s="24"/>
      <c r="G47" s="25">
        <v>0.05</v>
      </c>
      <c r="H47" s="24">
        <f t="shared" si="3"/>
        <v>0</v>
      </c>
      <c r="I47" s="24">
        <f t="shared" si="4"/>
        <v>0</v>
      </c>
      <c r="J47" s="24">
        <f t="shared" si="5"/>
        <v>0</v>
      </c>
    </row>
    <row r="48" spans="1:10" ht="15">
      <c r="A48" s="6">
        <v>43</v>
      </c>
      <c r="B48" s="72" t="s">
        <v>406</v>
      </c>
      <c r="C48" s="20" t="s">
        <v>94</v>
      </c>
      <c r="D48" s="23" t="s">
        <v>161</v>
      </c>
      <c r="E48" s="20">
        <v>10</v>
      </c>
      <c r="F48" s="24"/>
      <c r="G48" s="25">
        <v>0.23</v>
      </c>
      <c r="H48" s="24">
        <f t="shared" si="3"/>
        <v>0</v>
      </c>
      <c r="I48" s="24">
        <f t="shared" si="4"/>
        <v>0</v>
      </c>
      <c r="J48" s="24">
        <f t="shared" si="5"/>
        <v>0</v>
      </c>
    </row>
    <row r="49" spans="1:10" ht="15">
      <c r="A49" s="6">
        <v>44</v>
      </c>
      <c r="B49" s="72" t="s">
        <v>407</v>
      </c>
      <c r="C49" s="20" t="s">
        <v>89</v>
      </c>
      <c r="D49" s="23" t="s">
        <v>161</v>
      </c>
      <c r="E49" s="20">
        <v>50</v>
      </c>
      <c r="F49" s="24"/>
      <c r="G49" s="25">
        <v>0.23</v>
      </c>
      <c r="H49" s="24">
        <f t="shared" si="3"/>
        <v>0</v>
      </c>
      <c r="I49" s="24">
        <f t="shared" si="4"/>
        <v>0</v>
      </c>
      <c r="J49" s="24">
        <f t="shared" si="5"/>
        <v>0</v>
      </c>
    </row>
    <row r="50" spans="1:10" ht="15">
      <c r="A50" s="6">
        <v>45</v>
      </c>
      <c r="B50" s="72" t="s">
        <v>408</v>
      </c>
      <c r="C50" s="20" t="s">
        <v>89</v>
      </c>
      <c r="D50" s="23" t="s">
        <v>161</v>
      </c>
      <c r="E50" s="20">
        <v>50</v>
      </c>
      <c r="F50" s="24"/>
      <c r="G50" s="25">
        <v>0.23</v>
      </c>
      <c r="H50" s="24">
        <f t="shared" si="3"/>
        <v>0</v>
      </c>
      <c r="I50" s="24">
        <f t="shared" si="4"/>
        <v>0</v>
      </c>
      <c r="J50" s="24">
        <f t="shared" si="5"/>
        <v>0</v>
      </c>
    </row>
    <row r="51" spans="1:10" s="39" customFormat="1" ht="15">
      <c r="A51" s="6">
        <v>46</v>
      </c>
      <c r="B51" s="72" t="s">
        <v>409</v>
      </c>
      <c r="C51" s="20" t="s">
        <v>95</v>
      </c>
      <c r="D51" s="23" t="s">
        <v>161</v>
      </c>
      <c r="E51" s="20">
        <v>150</v>
      </c>
      <c r="F51" s="24"/>
      <c r="G51" s="25">
        <v>0.23</v>
      </c>
      <c r="H51" s="24">
        <f t="shared" si="3"/>
        <v>0</v>
      </c>
      <c r="I51" s="24">
        <f t="shared" si="4"/>
        <v>0</v>
      </c>
      <c r="J51" s="24">
        <f t="shared" si="5"/>
        <v>0</v>
      </c>
    </row>
    <row r="52" spans="1:10" ht="15">
      <c r="A52" s="6">
        <v>47</v>
      </c>
      <c r="B52" s="72" t="s">
        <v>78</v>
      </c>
      <c r="C52" s="20" t="s">
        <v>96</v>
      </c>
      <c r="D52" s="23" t="s">
        <v>161</v>
      </c>
      <c r="E52" s="20">
        <v>80</v>
      </c>
      <c r="F52" s="24"/>
      <c r="G52" s="25">
        <v>0.08</v>
      </c>
      <c r="H52" s="24">
        <f t="shared" si="3"/>
        <v>0</v>
      </c>
      <c r="I52" s="24">
        <f t="shared" si="4"/>
        <v>0</v>
      </c>
      <c r="J52" s="24">
        <f t="shared" si="5"/>
        <v>0</v>
      </c>
    </row>
    <row r="53" spans="1:10" ht="15">
      <c r="A53" s="6">
        <v>48</v>
      </c>
      <c r="B53" s="72" t="s">
        <v>250</v>
      </c>
      <c r="C53" s="20" t="s">
        <v>97</v>
      </c>
      <c r="D53" s="23" t="s">
        <v>160</v>
      </c>
      <c r="E53" s="20">
        <v>5</v>
      </c>
      <c r="F53" s="24"/>
      <c r="G53" s="25">
        <v>0.08</v>
      </c>
      <c r="H53" s="24">
        <f t="shared" si="3"/>
        <v>0</v>
      </c>
      <c r="I53" s="24">
        <f t="shared" si="4"/>
        <v>0</v>
      </c>
      <c r="J53" s="24">
        <f t="shared" si="5"/>
        <v>0</v>
      </c>
    </row>
    <row r="54" spans="1:10" ht="15">
      <c r="A54" s="6">
        <v>49</v>
      </c>
      <c r="B54" s="72" t="s">
        <v>410</v>
      </c>
      <c r="C54" s="20" t="s">
        <v>98</v>
      </c>
      <c r="D54" s="23" t="s">
        <v>161</v>
      </c>
      <c r="E54" s="20">
        <v>80</v>
      </c>
      <c r="F54" s="24"/>
      <c r="G54" s="25">
        <v>0.08</v>
      </c>
      <c r="H54" s="24">
        <f t="shared" si="3"/>
        <v>0</v>
      </c>
      <c r="I54" s="24">
        <f t="shared" si="4"/>
        <v>0</v>
      </c>
      <c r="J54" s="24">
        <f t="shared" si="5"/>
        <v>0</v>
      </c>
    </row>
    <row r="55" spans="1:10" s="39" customFormat="1" ht="15">
      <c r="A55" s="6">
        <v>50</v>
      </c>
      <c r="B55" s="72" t="s">
        <v>411</v>
      </c>
      <c r="C55" s="20" t="s">
        <v>83</v>
      </c>
      <c r="D55" s="23" t="s">
        <v>161</v>
      </c>
      <c r="E55" s="20">
        <v>70</v>
      </c>
      <c r="F55" s="24"/>
      <c r="G55" s="25">
        <v>0.08</v>
      </c>
      <c r="H55" s="24">
        <f t="shared" si="3"/>
        <v>0</v>
      </c>
      <c r="I55" s="24">
        <f t="shared" si="4"/>
        <v>0</v>
      </c>
      <c r="J55" s="24">
        <f t="shared" si="5"/>
        <v>0</v>
      </c>
    </row>
    <row r="56" spans="1:10" s="59" customFormat="1" ht="26.25">
      <c r="A56" s="6">
        <v>51</v>
      </c>
      <c r="B56" s="74" t="s">
        <v>412</v>
      </c>
      <c r="C56" s="20" t="s">
        <v>83</v>
      </c>
      <c r="D56" s="23" t="s">
        <v>161</v>
      </c>
      <c r="E56" s="20">
        <v>110</v>
      </c>
      <c r="F56" s="24"/>
      <c r="G56" s="25">
        <v>0.08</v>
      </c>
      <c r="H56" s="24">
        <f t="shared" si="3"/>
        <v>0</v>
      </c>
      <c r="I56" s="24">
        <f t="shared" si="4"/>
        <v>0</v>
      </c>
      <c r="J56" s="24">
        <f t="shared" si="5"/>
        <v>0</v>
      </c>
    </row>
    <row r="57" spans="1:10" s="59" customFormat="1" ht="26.25">
      <c r="A57" s="6">
        <v>52</v>
      </c>
      <c r="B57" s="74" t="s">
        <v>413</v>
      </c>
      <c r="C57" s="20" t="s">
        <v>83</v>
      </c>
      <c r="D57" s="23" t="s">
        <v>161</v>
      </c>
      <c r="E57" s="20">
        <v>40</v>
      </c>
      <c r="F57" s="24"/>
      <c r="G57" s="25">
        <v>0.08</v>
      </c>
      <c r="H57" s="24">
        <f t="shared" si="3"/>
        <v>0</v>
      </c>
      <c r="I57" s="24">
        <f t="shared" si="4"/>
        <v>0</v>
      </c>
      <c r="J57" s="24">
        <f t="shared" si="5"/>
        <v>0</v>
      </c>
    </row>
    <row r="58" spans="1:10" s="59" customFormat="1" ht="15">
      <c r="A58" s="6">
        <v>53</v>
      </c>
      <c r="B58" s="72" t="s">
        <v>414</v>
      </c>
      <c r="C58" s="20" t="s">
        <v>364</v>
      </c>
      <c r="D58" s="23" t="s">
        <v>161</v>
      </c>
      <c r="E58" s="20">
        <v>20</v>
      </c>
      <c r="F58" s="20"/>
      <c r="G58" s="25">
        <v>0.23</v>
      </c>
      <c r="H58" s="24">
        <f t="shared" si="3"/>
        <v>0</v>
      </c>
      <c r="I58" s="24">
        <f t="shared" si="4"/>
        <v>0</v>
      </c>
      <c r="J58" s="24">
        <f t="shared" si="5"/>
        <v>0</v>
      </c>
    </row>
    <row r="59" spans="1:10" s="59" customFormat="1" ht="15">
      <c r="A59" s="6">
        <v>54</v>
      </c>
      <c r="B59" s="72" t="s">
        <v>415</v>
      </c>
      <c r="C59" s="20" t="s">
        <v>365</v>
      </c>
      <c r="D59" s="23" t="s">
        <v>161</v>
      </c>
      <c r="E59" s="20">
        <v>20</v>
      </c>
      <c r="F59" s="20"/>
      <c r="G59" s="25">
        <v>0.23</v>
      </c>
      <c r="H59" s="24">
        <f t="shared" si="3"/>
        <v>0</v>
      </c>
      <c r="I59" s="24">
        <f t="shared" si="4"/>
        <v>0</v>
      </c>
      <c r="J59" s="24">
        <f t="shared" si="5"/>
        <v>0</v>
      </c>
    </row>
    <row r="60" spans="1:10" s="59" customFormat="1" ht="15">
      <c r="A60" s="6">
        <v>55</v>
      </c>
      <c r="B60" s="72" t="s">
        <v>375</v>
      </c>
      <c r="C60" s="20" t="s">
        <v>196</v>
      </c>
      <c r="D60" s="23" t="s">
        <v>161</v>
      </c>
      <c r="E60" s="20">
        <v>30</v>
      </c>
      <c r="F60" s="20"/>
      <c r="G60" s="25">
        <v>0.05</v>
      </c>
      <c r="H60" s="24">
        <f t="shared" si="3"/>
        <v>0</v>
      </c>
      <c r="I60" s="24">
        <f t="shared" si="4"/>
        <v>0</v>
      </c>
      <c r="J60" s="24">
        <f t="shared" si="5"/>
        <v>0</v>
      </c>
    </row>
    <row r="61" spans="1:10" s="59" customFormat="1" ht="15">
      <c r="A61" s="6">
        <v>56</v>
      </c>
      <c r="B61" s="72" t="s">
        <v>354</v>
      </c>
      <c r="C61" s="20" t="s">
        <v>99</v>
      </c>
      <c r="D61" s="23" t="s">
        <v>161</v>
      </c>
      <c r="E61" s="20">
        <v>30</v>
      </c>
      <c r="F61" s="24"/>
      <c r="G61" s="25">
        <v>0.08</v>
      </c>
      <c r="H61" s="24">
        <f t="shared" si="3"/>
        <v>0</v>
      </c>
      <c r="I61" s="24">
        <f t="shared" si="4"/>
        <v>0</v>
      </c>
      <c r="J61" s="24">
        <f t="shared" si="5"/>
        <v>0</v>
      </c>
    </row>
    <row r="62" spans="1:10" s="59" customFormat="1" ht="15">
      <c r="A62" s="6">
        <v>57</v>
      </c>
      <c r="B62" s="72" t="s">
        <v>416</v>
      </c>
      <c r="C62" s="20" t="s">
        <v>90</v>
      </c>
      <c r="D62" s="23" t="s">
        <v>161</v>
      </c>
      <c r="E62" s="20">
        <v>30</v>
      </c>
      <c r="F62" s="24"/>
      <c r="G62" s="25">
        <v>0.23</v>
      </c>
      <c r="H62" s="24">
        <f t="shared" si="3"/>
        <v>0</v>
      </c>
      <c r="I62" s="24">
        <f t="shared" si="4"/>
        <v>0</v>
      </c>
      <c r="J62" s="24">
        <f t="shared" si="5"/>
        <v>0</v>
      </c>
    </row>
    <row r="63" spans="1:10" s="59" customFormat="1" ht="15">
      <c r="A63" s="6">
        <v>58</v>
      </c>
      <c r="B63" s="75" t="s">
        <v>79</v>
      </c>
      <c r="C63" s="42" t="s">
        <v>81</v>
      </c>
      <c r="D63" s="43" t="s">
        <v>160</v>
      </c>
      <c r="E63" s="42">
        <v>65</v>
      </c>
      <c r="F63" s="44"/>
      <c r="G63" s="45">
        <v>0.08</v>
      </c>
      <c r="H63" s="44">
        <f t="shared" si="3"/>
        <v>0</v>
      </c>
      <c r="I63" s="44">
        <f t="shared" si="4"/>
        <v>0</v>
      </c>
      <c r="J63" s="44">
        <f t="shared" si="5"/>
        <v>0</v>
      </c>
    </row>
    <row r="64" spans="1:10" s="59" customFormat="1" ht="15">
      <c r="A64" s="6">
        <v>59</v>
      </c>
      <c r="B64" s="72" t="s">
        <v>417</v>
      </c>
      <c r="C64" s="20" t="s">
        <v>100</v>
      </c>
      <c r="D64" s="23" t="s">
        <v>161</v>
      </c>
      <c r="E64" s="20">
        <v>30</v>
      </c>
      <c r="F64" s="24"/>
      <c r="G64" s="25">
        <v>0.23</v>
      </c>
      <c r="H64" s="24">
        <f t="shared" si="3"/>
        <v>0</v>
      </c>
      <c r="I64" s="24">
        <f t="shared" si="4"/>
        <v>0</v>
      </c>
      <c r="J64" s="24">
        <f t="shared" si="5"/>
        <v>0</v>
      </c>
    </row>
    <row r="65" spans="1:10" s="59" customFormat="1" ht="15">
      <c r="A65" s="6">
        <v>60</v>
      </c>
      <c r="B65" s="72" t="s">
        <v>418</v>
      </c>
      <c r="C65" s="20" t="s">
        <v>101</v>
      </c>
      <c r="D65" s="23" t="s">
        <v>161</v>
      </c>
      <c r="E65" s="20">
        <v>200</v>
      </c>
      <c r="F65" s="24"/>
      <c r="G65" s="25">
        <v>0.23</v>
      </c>
      <c r="H65" s="24">
        <f t="shared" si="3"/>
        <v>0</v>
      </c>
      <c r="I65" s="24">
        <f t="shared" si="4"/>
        <v>0</v>
      </c>
      <c r="J65" s="24">
        <f t="shared" si="5"/>
        <v>0</v>
      </c>
    </row>
    <row r="66" spans="1:10" s="59" customFormat="1" ht="15">
      <c r="A66" s="6">
        <v>61</v>
      </c>
      <c r="B66" s="72" t="s">
        <v>419</v>
      </c>
      <c r="C66" s="20" t="s">
        <v>101</v>
      </c>
      <c r="D66" s="23" t="s">
        <v>161</v>
      </c>
      <c r="E66" s="20">
        <v>60</v>
      </c>
      <c r="F66" s="24"/>
      <c r="G66" s="25">
        <v>0.23</v>
      </c>
      <c r="H66" s="24">
        <f t="shared" si="3"/>
        <v>0</v>
      </c>
      <c r="I66" s="24">
        <f t="shared" si="4"/>
        <v>0</v>
      </c>
      <c r="J66" s="24">
        <f t="shared" si="5"/>
        <v>0</v>
      </c>
    </row>
    <row r="67" spans="1:10" s="59" customFormat="1" ht="15">
      <c r="A67" s="6">
        <v>62</v>
      </c>
      <c r="B67" s="52" t="s">
        <v>420</v>
      </c>
      <c r="C67" s="35" t="s">
        <v>102</v>
      </c>
      <c r="D67" s="36" t="s">
        <v>161</v>
      </c>
      <c r="E67" s="35">
        <v>20</v>
      </c>
      <c r="F67" s="37"/>
      <c r="G67" s="38">
        <v>0.23</v>
      </c>
      <c r="H67" s="37">
        <f t="shared" si="3"/>
        <v>0</v>
      </c>
      <c r="I67" s="37">
        <f t="shared" si="4"/>
        <v>0</v>
      </c>
      <c r="J67" s="37">
        <f t="shared" si="5"/>
        <v>0</v>
      </c>
    </row>
    <row r="68" spans="1:10" s="59" customFormat="1" ht="15">
      <c r="A68" s="56"/>
      <c r="B68" s="21"/>
      <c r="C68" s="56"/>
      <c r="D68" s="57"/>
      <c r="E68" s="56"/>
      <c r="F68" s="56"/>
      <c r="G68" s="58"/>
      <c r="H68" s="56"/>
      <c r="I68" s="56"/>
      <c r="J68" s="56"/>
    </row>
    <row r="69" spans="1:10" ht="15">
      <c r="A69" s="1"/>
      <c r="B69" s="53"/>
      <c r="C69" s="1"/>
      <c r="D69" s="4"/>
      <c r="E69" s="1"/>
      <c r="F69" s="1"/>
      <c r="G69" s="1"/>
      <c r="H69" s="1"/>
      <c r="I69" s="22" t="s">
        <v>7</v>
      </c>
      <c r="J69" s="2">
        <f>SUM(J6:J67)</f>
        <v>0</v>
      </c>
    </row>
    <row r="70" spans="1:10" ht="15">
      <c r="A70" s="1"/>
      <c r="B70" s="53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53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53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53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53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53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53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53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53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53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53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53"/>
      <c r="C81" s="1"/>
      <c r="D81" s="4"/>
      <c r="E81" s="1"/>
      <c r="F81" s="1"/>
      <c r="G81" s="1"/>
      <c r="H81" s="1"/>
      <c r="I81" s="1"/>
      <c r="J81" s="1"/>
    </row>
    <row r="82" spans="1:10" ht="15">
      <c r="A82" s="1"/>
      <c r="B82" s="53"/>
      <c r="C82" s="1"/>
      <c r="D82" s="4"/>
      <c r="E82" s="1"/>
      <c r="F82" s="1"/>
      <c r="G82" s="1"/>
      <c r="H82" s="1"/>
      <c r="I82" s="1"/>
      <c r="J82" s="1"/>
    </row>
    <row r="83" spans="1:10" ht="15">
      <c r="A83" s="1"/>
      <c r="B83" s="53"/>
      <c r="C83" s="1"/>
      <c r="D83" s="4"/>
      <c r="E83" s="1"/>
      <c r="F83" s="1"/>
      <c r="G83" s="1"/>
      <c r="H83" s="1"/>
      <c r="I83" s="1"/>
      <c r="J83" s="1"/>
    </row>
    <row r="84" spans="1:10" ht="15">
      <c r="A84" s="1"/>
      <c r="B84" s="53"/>
      <c r="C84" s="1"/>
      <c r="D84" s="4"/>
      <c r="E84" s="1"/>
      <c r="F84" s="1"/>
      <c r="G84" s="1"/>
      <c r="H84" s="1"/>
      <c r="I84" s="1"/>
      <c r="J84" s="1"/>
    </row>
    <row r="85" spans="1:10" ht="15">
      <c r="A85" s="1"/>
      <c r="B85" s="53"/>
      <c r="C85" s="1"/>
      <c r="D85" s="4"/>
      <c r="E85" s="1"/>
      <c r="F85" s="1"/>
      <c r="G85" s="1"/>
      <c r="H85" s="1"/>
      <c r="I85" s="1"/>
      <c r="J85" s="1"/>
    </row>
    <row r="86" spans="1:10" ht="15">
      <c r="A86" s="1"/>
      <c r="B86" s="53"/>
      <c r="C86" s="1"/>
      <c r="D86" s="4"/>
      <c r="E86" s="1"/>
      <c r="F86" s="1"/>
      <c r="G86" s="1"/>
      <c r="H86" s="1"/>
      <c r="I86" s="1"/>
      <c r="J86" s="1"/>
    </row>
    <row r="87" spans="1:10" ht="15">
      <c r="A87" s="1"/>
      <c r="B87" s="53"/>
      <c r="C87" s="1"/>
      <c r="D87" s="4"/>
      <c r="E87" s="1"/>
      <c r="F87" s="1"/>
      <c r="G87" s="1"/>
      <c r="H87" s="1"/>
      <c r="I87" s="1"/>
      <c r="J87" s="1"/>
    </row>
    <row r="88" spans="1:10" ht="15">
      <c r="A88" s="1"/>
      <c r="B88" s="53"/>
      <c r="C88" s="1"/>
      <c r="D88" s="4"/>
      <c r="E88" s="1"/>
      <c r="F88" s="1"/>
      <c r="G88" s="1"/>
      <c r="H88" s="1"/>
      <c r="I88" s="1"/>
      <c r="J88" s="1"/>
    </row>
  </sheetData>
  <sheetProtection/>
  <mergeCells count="1"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9"/>
  <sheetViews>
    <sheetView zoomScalePageLayoutView="0" workbookViewId="0" topLeftCell="A1">
      <selection activeCell="F21" sqref="F21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446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104</v>
      </c>
      <c r="C6" s="6" t="s">
        <v>109</v>
      </c>
      <c r="D6" s="11" t="s">
        <v>160</v>
      </c>
      <c r="E6" s="6">
        <v>60</v>
      </c>
      <c r="F6" s="12"/>
      <c r="G6" s="13">
        <v>0.05</v>
      </c>
      <c r="H6" s="12">
        <f aca="true" t="shared" si="0" ref="H6:H11">E6*F6*G6</f>
        <v>0</v>
      </c>
      <c r="I6" s="12">
        <f aca="true" t="shared" si="1" ref="I6:I11">E6*F6</f>
        <v>0</v>
      </c>
      <c r="J6" s="12">
        <f aca="true" t="shared" si="2" ref="J6:J11">H6+I6</f>
        <v>0</v>
      </c>
    </row>
    <row r="7" spans="1:10" ht="15">
      <c r="A7" s="6">
        <v>2</v>
      </c>
      <c r="B7" s="6" t="s">
        <v>105</v>
      </c>
      <c r="C7" s="6" t="s">
        <v>109</v>
      </c>
      <c r="D7" s="11" t="s">
        <v>160</v>
      </c>
      <c r="E7" s="6">
        <v>60</v>
      </c>
      <c r="F7" s="12"/>
      <c r="G7" s="13">
        <v>0.05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6" t="s">
        <v>106</v>
      </c>
      <c r="C8" s="6" t="s">
        <v>110</v>
      </c>
      <c r="D8" s="11" t="s">
        <v>160</v>
      </c>
      <c r="E8" s="6">
        <v>60</v>
      </c>
      <c r="F8" s="12"/>
      <c r="G8" s="13">
        <v>0.05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107</v>
      </c>
      <c r="C9" s="6" t="s">
        <v>111</v>
      </c>
      <c r="D9" s="11" t="s">
        <v>160</v>
      </c>
      <c r="E9" s="6">
        <v>154</v>
      </c>
      <c r="F9" s="12"/>
      <c r="G9" s="13">
        <v>0.05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108</v>
      </c>
      <c r="C10" s="6" t="s">
        <v>112</v>
      </c>
      <c r="D10" s="11" t="s">
        <v>161</v>
      </c>
      <c r="E10" s="6">
        <v>550</v>
      </c>
      <c r="F10" s="12"/>
      <c r="G10" s="13">
        <v>0.05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6" t="s">
        <v>247</v>
      </c>
      <c r="C11" s="6" t="s">
        <v>248</v>
      </c>
      <c r="D11" s="11" t="s">
        <v>161</v>
      </c>
      <c r="E11" s="35">
        <v>10</v>
      </c>
      <c r="F11" s="37"/>
      <c r="G11" s="38">
        <v>0.05</v>
      </c>
      <c r="H11" s="37">
        <f t="shared" si="0"/>
        <v>0</v>
      </c>
      <c r="I11" s="37">
        <f t="shared" si="1"/>
        <v>0</v>
      </c>
      <c r="J11" s="37">
        <f t="shared" si="2"/>
        <v>0</v>
      </c>
    </row>
    <row r="12" spans="1:3" ht="15">
      <c r="A12" s="1"/>
      <c r="B12" s="1"/>
      <c r="C12" s="1"/>
    </row>
    <row r="13" spans="1:10" ht="15">
      <c r="A13" s="1"/>
      <c r="B13" s="1"/>
      <c r="C13" s="1"/>
      <c r="I13" s="22" t="s">
        <v>7</v>
      </c>
      <c r="J13" s="2">
        <f>SUM(J6:J12)</f>
        <v>0</v>
      </c>
    </row>
    <row r="14" spans="1:3" ht="15">
      <c r="A14" s="1"/>
      <c r="B14" s="1"/>
      <c r="C14" s="1"/>
    </row>
    <row r="15" spans="1:10" ht="15">
      <c r="A15" s="1"/>
      <c r="B15" s="1"/>
      <c r="C15" s="1"/>
      <c r="D15" s="4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4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4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4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4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3.8984375" style="0" bestFit="1" customWidth="1"/>
    <col min="2" max="2" width="47.5" style="0" customWidth="1"/>
    <col min="3" max="3" width="9.3984375" style="0" bestFit="1" customWidth="1"/>
    <col min="4" max="4" width="7.5" style="5" customWidth="1"/>
    <col min="5" max="10" width="8.69921875" style="0" customWidth="1"/>
  </cols>
  <sheetData>
    <row r="2" spans="1:10" ht="15">
      <c r="A2" s="84" t="s">
        <v>447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113</v>
      </c>
      <c r="C6" s="6" t="s">
        <v>41</v>
      </c>
      <c r="D6" s="11" t="s">
        <v>160</v>
      </c>
      <c r="E6" s="17">
        <v>3650</v>
      </c>
      <c r="F6" s="18"/>
      <c r="G6" s="13">
        <v>0.08</v>
      </c>
      <c r="H6" s="12">
        <f>E6*F6*G6</f>
        <v>0</v>
      </c>
      <c r="I6" s="12">
        <f>E6*F6</f>
        <v>0</v>
      </c>
      <c r="J6" s="12">
        <f>H6+I6</f>
        <v>0</v>
      </c>
    </row>
    <row r="7" spans="1:10" ht="15">
      <c r="A7" s="1"/>
      <c r="B7" s="1"/>
      <c r="C7" s="1"/>
      <c r="D7" s="4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4"/>
      <c r="E8" s="1"/>
      <c r="F8" s="1"/>
      <c r="G8" s="1"/>
      <c r="H8" s="1"/>
      <c r="I8" s="22" t="s">
        <v>7</v>
      </c>
      <c r="J8" s="2">
        <f>SUM(J6:J7)</f>
        <v>0</v>
      </c>
    </row>
    <row r="9" spans="1:10" ht="15">
      <c r="A9" s="1"/>
      <c r="B9" s="1"/>
      <c r="C9" s="1"/>
      <c r="D9" s="4"/>
      <c r="E9" s="1"/>
      <c r="F9" s="1"/>
      <c r="G9" s="1"/>
      <c r="H9" s="1"/>
      <c r="I9" s="1"/>
      <c r="J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4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4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4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4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4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4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4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4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4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4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4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4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4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4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4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4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4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4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4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4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4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4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4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4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4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4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4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4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4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4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4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4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4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4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4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4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4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4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4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4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4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4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4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4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4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4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4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4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4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4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4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4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4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4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3">
      <selection activeCell="D24" sqref="D24"/>
    </sheetView>
  </sheetViews>
  <sheetFormatPr defaultColWidth="8.796875" defaultRowHeight="14.25"/>
  <cols>
    <col min="1" max="1" width="3.8984375" style="1" bestFit="1" customWidth="1"/>
    <col min="2" max="2" width="47.5" style="1" customWidth="1"/>
    <col min="3" max="3" width="9.3984375" style="1" bestFit="1" customWidth="1"/>
    <col min="4" max="4" width="7.5" style="4" customWidth="1"/>
    <col min="5" max="10" width="8.69921875" style="1" customWidth="1"/>
    <col min="11" max="16384" width="9" style="1" customWidth="1"/>
  </cols>
  <sheetData>
    <row r="2" spans="1:10" ht="15">
      <c r="A2" s="84" t="s">
        <v>448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457</v>
      </c>
      <c r="C6" s="6" t="s">
        <v>118</v>
      </c>
      <c r="D6" s="11" t="s">
        <v>161</v>
      </c>
      <c r="E6" s="6">
        <v>1520</v>
      </c>
      <c r="F6" s="12"/>
      <c r="G6" s="13">
        <v>0.05</v>
      </c>
      <c r="H6" s="12">
        <f>E6*F6*G6</f>
        <v>0</v>
      </c>
      <c r="I6" s="12">
        <f>E6*F6</f>
        <v>0</v>
      </c>
      <c r="J6" s="12">
        <f>H6+I6</f>
        <v>0</v>
      </c>
    </row>
    <row r="7" spans="1:10" ht="15">
      <c r="A7" s="6">
        <v>2</v>
      </c>
      <c r="B7" s="6" t="s">
        <v>458</v>
      </c>
      <c r="C7" s="6" t="s">
        <v>118</v>
      </c>
      <c r="D7" s="11" t="s">
        <v>161</v>
      </c>
      <c r="E7" s="6">
        <v>500</v>
      </c>
      <c r="F7" s="12"/>
      <c r="G7" s="13">
        <v>0.05</v>
      </c>
      <c r="H7" s="12">
        <f aca="true" t="shared" si="0" ref="H7:H22">E7*F7*G7</f>
        <v>0</v>
      </c>
      <c r="I7" s="12">
        <f aca="true" t="shared" si="1" ref="I7:I22">E7*F7</f>
        <v>0</v>
      </c>
      <c r="J7" s="12">
        <f aca="true" t="shared" si="2" ref="J7:J22">H7+I7</f>
        <v>0</v>
      </c>
    </row>
    <row r="8" spans="1:10" ht="15">
      <c r="A8" s="6">
        <v>3</v>
      </c>
      <c r="B8" s="6" t="s">
        <v>459</v>
      </c>
      <c r="C8" s="6" t="s">
        <v>118</v>
      </c>
      <c r="D8" s="11" t="s">
        <v>161</v>
      </c>
      <c r="E8" s="6">
        <v>400</v>
      </c>
      <c r="F8" s="12"/>
      <c r="G8" s="13">
        <v>0.08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460</v>
      </c>
      <c r="C9" s="6" t="s">
        <v>119</v>
      </c>
      <c r="D9" s="11" t="s">
        <v>160</v>
      </c>
      <c r="E9" s="6">
        <v>600</v>
      </c>
      <c r="F9" s="12"/>
      <c r="G9" s="13">
        <v>0.05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461</v>
      </c>
      <c r="C10" s="6" t="s">
        <v>119</v>
      </c>
      <c r="D10" s="11" t="s">
        <v>160</v>
      </c>
      <c r="E10" s="6">
        <v>500</v>
      </c>
      <c r="F10" s="12"/>
      <c r="G10" s="13">
        <v>0.05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6" t="s">
        <v>462</v>
      </c>
      <c r="C11" s="6" t="s">
        <v>163</v>
      </c>
      <c r="D11" s="11" t="s">
        <v>160</v>
      </c>
      <c r="E11" s="6">
        <v>600</v>
      </c>
      <c r="F11" s="12"/>
      <c r="G11" s="13">
        <v>0.05</v>
      </c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15">
      <c r="A12" s="6">
        <v>7</v>
      </c>
      <c r="B12" s="6" t="s">
        <v>114</v>
      </c>
      <c r="C12" s="6" t="s">
        <v>119</v>
      </c>
      <c r="D12" s="11" t="s">
        <v>160</v>
      </c>
      <c r="E12" s="6">
        <v>100</v>
      </c>
      <c r="F12" s="12"/>
      <c r="G12" s="13">
        <v>0.08</v>
      </c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15">
      <c r="A13" s="6">
        <v>8</v>
      </c>
      <c r="B13" s="6" t="s">
        <v>115</v>
      </c>
      <c r="C13" s="6" t="s">
        <v>120</v>
      </c>
      <c r="D13" s="11" t="s">
        <v>160</v>
      </c>
      <c r="E13" s="6">
        <v>100</v>
      </c>
      <c r="F13" s="12"/>
      <c r="G13" s="13">
        <v>0.08</v>
      </c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15">
      <c r="A14" s="6">
        <v>9</v>
      </c>
      <c r="B14" s="6" t="s">
        <v>463</v>
      </c>
      <c r="C14" s="6" t="s">
        <v>120</v>
      </c>
      <c r="D14" s="11" t="s">
        <v>161</v>
      </c>
      <c r="E14" s="6">
        <v>20</v>
      </c>
      <c r="F14" s="12"/>
      <c r="G14" s="13">
        <v>0.08</v>
      </c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15">
      <c r="A15" s="6">
        <v>10</v>
      </c>
      <c r="B15" s="6" t="s">
        <v>328</v>
      </c>
      <c r="C15" s="6" t="s">
        <v>121</v>
      </c>
      <c r="D15" s="11" t="s">
        <v>161</v>
      </c>
      <c r="E15" s="6">
        <v>100</v>
      </c>
      <c r="F15" s="12"/>
      <c r="G15" s="13">
        <v>0.05</v>
      </c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15">
      <c r="A16" s="6">
        <v>11</v>
      </c>
      <c r="B16" s="6" t="s">
        <v>329</v>
      </c>
      <c r="C16" s="6" t="s">
        <v>118</v>
      </c>
      <c r="D16" s="11" t="s">
        <v>161</v>
      </c>
      <c r="E16" s="6">
        <v>350</v>
      </c>
      <c r="F16" s="12"/>
      <c r="G16" s="13">
        <v>0.05</v>
      </c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15">
      <c r="A17" s="6">
        <v>12</v>
      </c>
      <c r="B17" s="6" t="s">
        <v>330</v>
      </c>
      <c r="C17" s="6" t="s">
        <v>118</v>
      </c>
      <c r="D17" s="11" t="s">
        <v>161</v>
      </c>
      <c r="E17" s="6">
        <v>1500</v>
      </c>
      <c r="F17" s="12"/>
      <c r="G17" s="13">
        <v>0.05</v>
      </c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15">
      <c r="A18" s="6">
        <v>13</v>
      </c>
      <c r="B18" s="6" t="s">
        <v>116</v>
      </c>
      <c r="C18" s="6" t="s">
        <v>118</v>
      </c>
      <c r="D18" s="11" t="s">
        <v>161</v>
      </c>
      <c r="E18" s="6">
        <v>1500</v>
      </c>
      <c r="F18" s="12"/>
      <c r="G18" s="13">
        <v>0.05</v>
      </c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ht="15">
      <c r="A19" s="6">
        <v>14</v>
      </c>
      <c r="B19" s="6" t="s">
        <v>331</v>
      </c>
      <c r="C19" s="6" t="s">
        <v>118</v>
      </c>
      <c r="D19" s="11" t="s">
        <v>161</v>
      </c>
      <c r="E19" s="6">
        <v>1500</v>
      </c>
      <c r="F19" s="12"/>
      <c r="G19" s="13">
        <v>0.05</v>
      </c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15">
      <c r="A20" s="6">
        <v>15</v>
      </c>
      <c r="B20" s="6" t="s">
        <v>224</v>
      </c>
      <c r="C20" s="6" t="s">
        <v>118</v>
      </c>
      <c r="D20" s="11" t="s">
        <v>161</v>
      </c>
      <c r="E20" s="6">
        <v>700</v>
      </c>
      <c r="F20" s="12"/>
      <c r="G20" s="13">
        <v>0.08</v>
      </c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ht="15">
      <c r="A21" s="6">
        <v>16</v>
      </c>
      <c r="B21" s="6" t="s">
        <v>117</v>
      </c>
      <c r="C21" s="6" t="s">
        <v>118</v>
      </c>
      <c r="D21" s="11" t="s">
        <v>160</v>
      </c>
      <c r="E21" s="6">
        <v>160</v>
      </c>
      <c r="F21" s="12"/>
      <c r="G21" s="13">
        <v>0.08</v>
      </c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ht="15">
      <c r="A22" s="6">
        <v>17</v>
      </c>
      <c r="B22" s="6" t="s">
        <v>456</v>
      </c>
      <c r="C22" s="6" t="s">
        <v>164</v>
      </c>
      <c r="D22" s="77" t="s">
        <v>161</v>
      </c>
      <c r="E22" s="6">
        <v>1500</v>
      </c>
      <c r="F22" s="12"/>
      <c r="G22" s="13">
        <v>0.08</v>
      </c>
      <c r="H22" s="12">
        <f t="shared" si="0"/>
        <v>0</v>
      </c>
      <c r="I22" s="12">
        <f t="shared" si="1"/>
        <v>0</v>
      </c>
      <c r="J22" s="12">
        <f t="shared" si="2"/>
        <v>0</v>
      </c>
    </row>
    <row r="24" spans="9:10" ht="15">
      <c r="I24" s="22" t="s">
        <v>7</v>
      </c>
      <c r="J24" s="2">
        <f>SUM(J6:J23)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34">
      <selection activeCell="F17" sqref="F17"/>
    </sheetView>
  </sheetViews>
  <sheetFormatPr defaultColWidth="8.796875" defaultRowHeight="14.25"/>
  <cols>
    <col min="1" max="1" width="3.09765625" style="0" customWidth="1"/>
    <col min="2" max="2" width="51.09765625" style="0" customWidth="1"/>
    <col min="3" max="3" width="9.3984375" style="0" bestFit="1" customWidth="1"/>
    <col min="4" max="4" width="7.5" style="0" customWidth="1"/>
    <col min="5" max="10" width="8.69921875" style="0" customWidth="1"/>
  </cols>
  <sheetData>
    <row r="2" spans="1:10" ht="15">
      <c r="A2" s="84" t="s">
        <v>449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122</v>
      </c>
      <c r="C6" s="20" t="s">
        <v>143</v>
      </c>
      <c r="D6" s="11" t="s">
        <v>160</v>
      </c>
      <c r="E6" s="6">
        <v>35</v>
      </c>
      <c r="F6" s="12"/>
      <c r="G6" s="13">
        <v>0.05</v>
      </c>
      <c r="H6" s="12">
        <f aca="true" t="shared" si="0" ref="H6:H49">E6*F6*G6</f>
        <v>0</v>
      </c>
      <c r="I6" s="12">
        <f aca="true" t="shared" si="1" ref="I6:I49">E6*F6</f>
        <v>0</v>
      </c>
      <c r="J6" s="12">
        <f aca="true" t="shared" si="2" ref="J6:J49">H6+I6</f>
        <v>0</v>
      </c>
    </row>
    <row r="7" spans="1:10" ht="15">
      <c r="A7" s="6">
        <v>2</v>
      </c>
      <c r="B7" s="20" t="s">
        <v>212</v>
      </c>
      <c r="C7" s="26" t="s">
        <v>421</v>
      </c>
      <c r="D7" s="11" t="s">
        <v>161</v>
      </c>
      <c r="E7" s="6">
        <v>70</v>
      </c>
      <c r="F7" s="6"/>
      <c r="G7" s="13">
        <v>0.08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">
      <c r="A8" s="6">
        <v>3</v>
      </c>
      <c r="B8" s="6" t="s">
        <v>123</v>
      </c>
      <c r="C8" s="20" t="s">
        <v>144</v>
      </c>
      <c r="D8" s="11" t="s">
        <v>160</v>
      </c>
      <c r="E8" s="6">
        <v>150</v>
      </c>
      <c r="F8" s="12"/>
      <c r="G8" s="13">
        <v>0.08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">
      <c r="A9" s="6">
        <v>4</v>
      </c>
      <c r="B9" s="6" t="s">
        <v>130</v>
      </c>
      <c r="C9" s="20" t="s">
        <v>144</v>
      </c>
      <c r="D9" s="11" t="s">
        <v>161</v>
      </c>
      <c r="E9" s="6">
        <v>10</v>
      </c>
      <c r="F9" s="12"/>
      <c r="G9" s="13">
        <v>0.08</v>
      </c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6">
        <v>5</v>
      </c>
      <c r="B10" s="6" t="s">
        <v>262</v>
      </c>
      <c r="C10" s="20" t="s">
        <v>144</v>
      </c>
      <c r="D10" s="11" t="s">
        <v>161</v>
      </c>
      <c r="E10" s="6">
        <v>50</v>
      </c>
      <c r="F10" s="12"/>
      <c r="G10" s="13">
        <v>0.23</v>
      </c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6">
        <v>6</v>
      </c>
      <c r="B11" s="20" t="s">
        <v>232</v>
      </c>
      <c r="C11" s="20" t="s">
        <v>121</v>
      </c>
      <c r="D11" s="11" t="s">
        <v>161</v>
      </c>
      <c r="E11" s="6">
        <v>20</v>
      </c>
      <c r="F11" s="6"/>
      <c r="G11" s="13">
        <v>0.23</v>
      </c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15">
      <c r="A12" s="6">
        <v>7</v>
      </c>
      <c r="B12" s="6" t="s">
        <v>124</v>
      </c>
      <c r="C12" s="20" t="s">
        <v>145</v>
      </c>
      <c r="D12" s="11" t="s">
        <v>161</v>
      </c>
      <c r="E12" s="6">
        <v>40</v>
      </c>
      <c r="F12" s="12"/>
      <c r="G12" s="13">
        <v>0.23</v>
      </c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15">
      <c r="A13" s="6">
        <v>8</v>
      </c>
      <c r="B13" s="6" t="s">
        <v>422</v>
      </c>
      <c r="C13" s="20" t="s">
        <v>146</v>
      </c>
      <c r="D13" s="11" t="s">
        <v>162</v>
      </c>
      <c r="E13" s="6">
        <v>200</v>
      </c>
      <c r="F13" s="12"/>
      <c r="G13" s="13">
        <v>0.05</v>
      </c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15">
      <c r="A14" s="6">
        <v>9</v>
      </c>
      <c r="B14" s="6" t="s">
        <v>423</v>
      </c>
      <c r="C14" s="20" t="s">
        <v>147</v>
      </c>
      <c r="D14" s="11" t="s">
        <v>162</v>
      </c>
      <c r="E14" s="6">
        <v>200</v>
      </c>
      <c r="F14" s="12"/>
      <c r="G14" s="13">
        <v>0.05</v>
      </c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15">
      <c r="A15" s="6">
        <v>10</v>
      </c>
      <c r="B15" s="6" t="s">
        <v>424</v>
      </c>
      <c r="C15" s="6" t="s">
        <v>146</v>
      </c>
      <c r="D15" s="11" t="s">
        <v>162</v>
      </c>
      <c r="E15" s="6">
        <v>200</v>
      </c>
      <c r="F15" s="12"/>
      <c r="G15" s="13">
        <v>0.05</v>
      </c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15">
      <c r="A16" s="6">
        <v>11</v>
      </c>
      <c r="B16" s="6" t="s">
        <v>125</v>
      </c>
      <c r="C16" s="6" t="s">
        <v>146</v>
      </c>
      <c r="D16" s="11" t="s">
        <v>160</v>
      </c>
      <c r="E16" s="6">
        <v>30</v>
      </c>
      <c r="F16" s="12"/>
      <c r="G16" s="13">
        <v>0.05</v>
      </c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15">
      <c r="A17" s="6">
        <v>12</v>
      </c>
      <c r="B17" s="6" t="s">
        <v>126</v>
      </c>
      <c r="C17" s="6" t="s">
        <v>148</v>
      </c>
      <c r="D17" s="11" t="s">
        <v>162</v>
      </c>
      <c r="E17" s="6">
        <v>40</v>
      </c>
      <c r="F17" s="12"/>
      <c r="G17" s="13">
        <v>0.05</v>
      </c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15">
      <c r="A18" s="6">
        <v>13</v>
      </c>
      <c r="B18" s="6" t="s">
        <v>127</v>
      </c>
      <c r="C18" s="6" t="s">
        <v>149</v>
      </c>
      <c r="D18" s="11" t="s">
        <v>160</v>
      </c>
      <c r="E18" s="6">
        <v>50</v>
      </c>
      <c r="F18" s="12"/>
      <c r="G18" s="13">
        <v>0.05</v>
      </c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ht="15">
      <c r="A19" s="6">
        <v>14</v>
      </c>
      <c r="B19" s="6" t="s">
        <v>425</v>
      </c>
      <c r="C19" s="6" t="s">
        <v>150</v>
      </c>
      <c r="D19" s="11" t="s">
        <v>161</v>
      </c>
      <c r="E19" s="6">
        <v>30</v>
      </c>
      <c r="F19" s="12"/>
      <c r="G19" s="13">
        <v>0.08</v>
      </c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30">
      <c r="A20" s="6">
        <v>15</v>
      </c>
      <c r="B20" s="7" t="s">
        <v>426</v>
      </c>
      <c r="C20" s="6" t="s">
        <v>150</v>
      </c>
      <c r="D20" s="11" t="s">
        <v>161</v>
      </c>
      <c r="E20" s="6">
        <v>42</v>
      </c>
      <c r="F20" s="12"/>
      <c r="G20" s="16">
        <v>0.08</v>
      </c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ht="15">
      <c r="A21" s="6">
        <v>16</v>
      </c>
      <c r="B21" s="20" t="s">
        <v>211</v>
      </c>
      <c r="C21" s="6" t="s">
        <v>151</v>
      </c>
      <c r="D21" s="11" t="s">
        <v>160</v>
      </c>
      <c r="E21" s="6">
        <v>25</v>
      </c>
      <c r="F21" s="6"/>
      <c r="G21" s="13">
        <v>0.08</v>
      </c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ht="30">
      <c r="A22" s="6">
        <v>17</v>
      </c>
      <c r="B22" s="30" t="s">
        <v>427</v>
      </c>
      <c r="C22" s="6" t="s">
        <v>151</v>
      </c>
      <c r="D22" s="11" t="s">
        <v>161</v>
      </c>
      <c r="E22" s="6">
        <v>30</v>
      </c>
      <c r="F22" s="12"/>
      <c r="G22" s="13">
        <v>0.05</v>
      </c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ht="15">
      <c r="A23" s="6">
        <v>18</v>
      </c>
      <c r="B23" s="20" t="s">
        <v>428</v>
      </c>
      <c r="C23" s="6" t="s">
        <v>151</v>
      </c>
      <c r="D23" s="11" t="s">
        <v>160</v>
      </c>
      <c r="E23" s="6">
        <v>80</v>
      </c>
      <c r="F23" s="12"/>
      <c r="G23" s="13">
        <v>0.05</v>
      </c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ht="30">
      <c r="A24" s="6">
        <v>19</v>
      </c>
      <c r="B24" s="30" t="s">
        <v>429</v>
      </c>
      <c r="C24" s="6" t="s">
        <v>151</v>
      </c>
      <c r="D24" s="11" t="s">
        <v>160</v>
      </c>
      <c r="E24" s="6">
        <v>40</v>
      </c>
      <c r="F24" s="12"/>
      <c r="G24" s="13">
        <v>0.05</v>
      </c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ht="30">
      <c r="A25" s="6">
        <v>20</v>
      </c>
      <c r="B25" s="30" t="s">
        <v>430</v>
      </c>
      <c r="C25" s="6" t="s">
        <v>151</v>
      </c>
      <c r="D25" s="11" t="s">
        <v>160</v>
      </c>
      <c r="E25" s="6">
        <v>70</v>
      </c>
      <c r="F25" s="12"/>
      <c r="G25" s="13">
        <v>0.05</v>
      </c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ht="30">
      <c r="A26" s="6">
        <v>21</v>
      </c>
      <c r="B26" s="30" t="s">
        <v>431</v>
      </c>
      <c r="C26" s="6" t="s">
        <v>151</v>
      </c>
      <c r="D26" s="11" t="s">
        <v>160</v>
      </c>
      <c r="E26" s="6">
        <v>90</v>
      </c>
      <c r="F26" s="12"/>
      <c r="G26" s="13">
        <v>0.05</v>
      </c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ht="15">
      <c r="A27" s="6">
        <v>22</v>
      </c>
      <c r="B27" s="20" t="s">
        <v>216</v>
      </c>
      <c r="C27" s="6" t="s">
        <v>151</v>
      </c>
      <c r="D27" s="11" t="s">
        <v>160</v>
      </c>
      <c r="E27" s="6">
        <v>10</v>
      </c>
      <c r="F27" s="12"/>
      <c r="G27" s="13">
        <v>0.05</v>
      </c>
      <c r="H27" s="12">
        <f t="shared" si="0"/>
        <v>0</v>
      </c>
      <c r="I27" s="12">
        <f t="shared" si="1"/>
        <v>0</v>
      </c>
      <c r="J27" s="12">
        <f t="shared" si="2"/>
        <v>0</v>
      </c>
    </row>
    <row r="28" spans="1:10" ht="15">
      <c r="A28" s="6">
        <v>23</v>
      </c>
      <c r="B28" s="20" t="s">
        <v>227</v>
      </c>
      <c r="C28" s="6" t="s">
        <v>228</v>
      </c>
      <c r="D28" s="11" t="s">
        <v>160</v>
      </c>
      <c r="E28" s="6">
        <v>10</v>
      </c>
      <c r="F28" s="6"/>
      <c r="G28" s="13">
        <v>0.05</v>
      </c>
      <c r="H28" s="12">
        <f t="shared" si="0"/>
        <v>0</v>
      </c>
      <c r="I28" s="12">
        <f t="shared" si="1"/>
        <v>0</v>
      </c>
      <c r="J28" s="12">
        <f t="shared" si="2"/>
        <v>0</v>
      </c>
    </row>
    <row r="29" spans="1:10" ht="15">
      <c r="A29" s="6">
        <v>24</v>
      </c>
      <c r="B29" s="20" t="s">
        <v>131</v>
      </c>
      <c r="C29" s="6" t="s">
        <v>152</v>
      </c>
      <c r="D29" s="11" t="s">
        <v>160</v>
      </c>
      <c r="E29" s="6">
        <v>5</v>
      </c>
      <c r="F29" s="12"/>
      <c r="G29" s="13">
        <v>0.05</v>
      </c>
      <c r="H29" s="12">
        <f t="shared" si="0"/>
        <v>0</v>
      </c>
      <c r="I29" s="12">
        <f t="shared" si="1"/>
        <v>0</v>
      </c>
      <c r="J29" s="12">
        <f t="shared" si="2"/>
        <v>0</v>
      </c>
    </row>
    <row r="30" spans="1:10" ht="15">
      <c r="A30" s="6">
        <v>25</v>
      </c>
      <c r="B30" s="20" t="s">
        <v>129</v>
      </c>
      <c r="C30" s="6" t="s">
        <v>152</v>
      </c>
      <c r="D30" s="11" t="s">
        <v>160</v>
      </c>
      <c r="E30" s="6">
        <v>5</v>
      </c>
      <c r="F30" s="12"/>
      <c r="G30" s="13">
        <v>0.05</v>
      </c>
      <c r="H30" s="12">
        <f t="shared" si="0"/>
        <v>0</v>
      </c>
      <c r="I30" s="12">
        <f t="shared" si="1"/>
        <v>0</v>
      </c>
      <c r="J30" s="12">
        <f t="shared" si="2"/>
        <v>0</v>
      </c>
    </row>
    <row r="31" spans="1:10" ht="15">
      <c r="A31" s="6">
        <v>26</v>
      </c>
      <c r="B31" s="20" t="s">
        <v>128</v>
      </c>
      <c r="C31" s="6" t="s">
        <v>152</v>
      </c>
      <c r="D31" s="11" t="s">
        <v>160</v>
      </c>
      <c r="E31" s="6">
        <v>65</v>
      </c>
      <c r="F31" s="12"/>
      <c r="G31" s="13">
        <v>0.05</v>
      </c>
      <c r="H31" s="12">
        <f t="shared" si="0"/>
        <v>0</v>
      </c>
      <c r="I31" s="12">
        <f t="shared" si="1"/>
        <v>0</v>
      </c>
      <c r="J31" s="12">
        <f t="shared" si="2"/>
        <v>0</v>
      </c>
    </row>
    <row r="32" spans="1:10" ht="15">
      <c r="A32" s="6">
        <v>27</v>
      </c>
      <c r="B32" s="20" t="s">
        <v>432</v>
      </c>
      <c r="C32" s="6" t="s">
        <v>152</v>
      </c>
      <c r="D32" s="11" t="s">
        <v>160</v>
      </c>
      <c r="E32" s="6">
        <v>154</v>
      </c>
      <c r="F32" s="12"/>
      <c r="G32" s="13">
        <v>0.05</v>
      </c>
      <c r="H32" s="12">
        <f t="shared" si="0"/>
        <v>0</v>
      </c>
      <c r="I32" s="12">
        <f t="shared" si="1"/>
        <v>0</v>
      </c>
      <c r="J32" s="12">
        <f t="shared" si="2"/>
        <v>0</v>
      </c>
    </row>
    <row r="33" spans="1:10" ht="15">
      <c r="A33" s="6">
        <v>28</v>
      </c>
      <c r="B33" s="20" t="s">
        <v>132</v>
      </c>
      <c r="C33" s="6" t="s">
        <v>152</v>
      </c>
      <c r="D33" s="11" t="s">
        <v>160</v>
      </c>
      <c r="E33" s="6">
        <v>1</v>
      </c>
      <c r="F33" s="12"/>
      <c r="G33" s="13">
        <v>0.05</v>
      </c>
      <c r="H33" s="12">
        <f t="shared" si="0"/>
        <v>0</v>
      </c>
      <c r="I33" s="12">
        <f t="shared" si="1"/>
        <v>0</v>
      </c>
      <c r="J33" s="12">
        <f t="shared" si="2"/>
        <v>0</v>
      </c>
    </row>
    <row r="34" spans="1:10" ht="15">
      <c r="A34" s="6">
        <v>29</v>
      </c>
      <c r="B34" s="6" t="s">
        <v>256</v>
      </c>
      <c r="C34" s="6" t="s">
        <v>156</v>
      </c>
      <c r="D34" s="11" t="s">
        <v>161</v>
      </c>
      <c r="E34" s="6">
        <v>20</v>
      </c>
      <c r="F34" s="6"/>
      <c r="G34" s="13">
        <v>0.05</v>
      </c>
      <c r="H34" s="12">
        <f t="shared" si="0"/>
        <v>0</v>
      </c>
      <c r="I34" s="12">
        <f t="shared" si="1"/>
        <v>0</v>
      </c>
      <c r="J34" s="12">
        <f t="shared" si="2"/>
        <v>0</v>
      </c>
    </row>
    <row r="35" spans="1:10" ht="15">
      <c r="A35" s="6">
        <v>30</v>
      </c>
      <c r="B35" s="20" t="s">
        <v>223</v>
      </c>
      <c r="C35" s="6" t="s">
        <v>156</v>
      </c>
      <c r="D35" s="11" t="s">
        <v>161</v>
      </c>
      <c r="E35" s="6">
        <v>25</v>
      </c>
      <c r="F35" s="6"/>
      <c r="G35" s="13">
        <v>0.05</v>
      </c>
      <c r="H35" s="12">
        <f t="shared" si="0"/>
        <v>0</v>
      </c>
      <c r="I35" s="12">
        <f t="shared" si="1"/>
        <v>0</v>
      </c>
      <c r="J35" s="12">
        <f t="shared" si="2"/>
        <v>0</v>
      </c>
    </row>
    <row r="36" spans="1:10" ht="15">
      <c r="A36" s="6">
        <v>31</v>
      </c>
      <c r="B36" s="20" t="s">
        <v>133</v>
      </c>
      <c r="C36" s="6" t="s">
        <v>153</v>
      </c>
      <c r="D36" s="11" t="s">
        <v>160</v>
      </c>
      <c r="E36" s="6">
        <v>28</v>
      </c>
      <c r="F36" s="12"/>
      <c r="G36" s="13">
        <v>0.05</v>
      </c>
      <c r="H36" s="12">
        <f t="shared" si="0"/>
        <v>0</v>
      </c>
      <c r="I36" s="12">
        <f t="shared" si="1"/>
        <v>0</v>
      </c>
      <c r="J36" s="12">
        <f t="shared" si="2"/>
        <v>0</v>
      </c>
    </row>
    <row r="37" spans="1:10" ht="15">
      <c r="A37" s="6">
        <v>32</v>
      </c>
      <c r="B37" s="20" t="s">
        <v>134</v>
      </c>
      <c r="C37" s="6" t="s">
        <v>146</v>
      </c>
      <c r="D37" s="11" t="s">
        <v>161</v>
      </c>
      <c r="E37" s="6">
        <v>150</v>
      </c>
      <c r="F37" s="12"/>
      <c r="G37" s="13">
        <v>0.05</v>
      </c>
      <c r="H37" s="12">
        <f t="shared" si="0"/>
        <v>0</v>
      </c>
      <c r="I37" s="12">
        <f t="shared" si="1"/>
        <v>0</v>
      </c>
      <c r="J37" s="12">
        <f t="shared" si="2"/>
        <v>0</v>
      </c>
    </row>
    <row r="38" spans="1:10" ht="15">
      <c r="A38" s="6">
        <v>33</v>
      </c>
      <c r="B38" s="20" t="s">
        <v>135</v>
      </c>
      <c r="C38" s="6" t="s">
        <v>154</v>
      </c>
      <c r="D38" s="11" t="s">
        <v>162</v>
      </c>
      <c r="E38" s="6">
        <v>10</v>
      </c>
      <c r="F38" s="12"/>
      <c r="G38" s="13">
        <v>0.05</v>
      </c>
      <c r="H38" s="12">
        <f t="shared" si="0"/>
        <v>0</v>
      </c>
      <c r="I38" s="12">
        <f t="shared" si="1"/>
        <v>0</v>
      </c>
      <c r="J38" s="12">
        <f t="shared" si="2"/>
        <v>0</v>
      </c>
    </row>
    <row r="39" spans="1:10" ht="15">
      <c r="A39" s="6">
        <v>34</v>
      </c>
      <c r="B39" s="20" t="s">
        <v>229</v>
      </c>
      <c r="C39" s="6" t="s">
        <v>156</v>
      </c>
      <c r="D39" s="11" t="s">
        <v>161</v>
      </c>
      <c r="E39" s="6">
        <v>20</v>
      </c>
      <c r="F39" s="6"/>
      <c r="G39" s="13">
        <v>0.05</v>
      </c>
      <c r="H39" s="12">
        <f t="shared" si="0"/>
        <v>0</v>
      </c>
      <c r="I39" s="12">
        <f t="shared" si="1"/>
        <v>0</v>
      </c>
      <c r="J39" s="12">
        <f t="shared" si="2"/>
        <v>0</v>
      </c>
    </row>
    <row r="40" spans="1:10" ht="15">
      <c r="A40" s="6">
        <v>35</v>
      </c>
      <c r="B40" s="20" t="s">
        <v>136</v>
      </c>
      <c r="C40" s="6" t="s">
        <v>155</v>
      </c>
      <c r="D40" s="11" t="s">
        <v>161</v>
      </c>
      <c r="E40" s="6">
        <v>159</v>
      </c>
      <c r="F40" s="12"/>
      <c r="G40" s="13">
        <v>0.05</v>
      </c>
      <c r="H40" s="12">
        <f t="shared" si="0"/>
        <v>0</v>
      </c>
      <c r="I40" s="12">
        <f t="shared" si="1"/>
        <v>0</v>
      </c>
      <c r="J40" s="12">
        <f t="shared" si="2"/>
        <v>0</v>
      </c>
    </row>
    <row r="41" spans="1:10" ht="15">
      <c r="A41" s="6">
        <v>36</v>
      </c>
      <c r="B41" s="20" t="s">
        <v>137</v>
      </c>
      <c r="C41" s="6" t="s">
        <v>156</v>
      </c>
      <c r="D41" s="11" t="s">
        <v>160</v>
      </c>
      <c r="E41" s="6">
        <v>54</v>
      </c>
      <c r="F41" s="12"/>
      <c r="G41" s="13">
        <v>0.05</v>
      </c>
      <c r="H41" s="12">
        <f t="shared" si="0"/>
        <v>0</v>
      </c>
      <c r="I41" s="12">
        <f t="shared" si="1"/>
        <v>0</v>
      </c>
      <c r="J41" s="12">
        <f t="shared" si="2"/>
        <v>0</v>
      </c>
    </row>
    <row r="42" spans="1:10" ht="15">
      <c r="A42" s="6">
        <v>37</v>
      </c>
      <c r="B42" s="20" t="s">
        <v>138</v>
      </c>
      <c r="C42" s="6" t="s">
        <v>157</v>
      </c>
      <c r="D42" s="11" t="s">
        <v>161</v>
      </c>
      <c r="E42" s="6">
        <v>84</v>
      </c>
      <c r="F42" s="12"/>
      <c r="G42" s="13">
        <v>0.05</v>
      </c>
      <c r="H42" s="12">
        <f t="shared" si="0"/>
        <v>0</v>
      </c>
      <c r="I42" s="12">
        <f t="shared" si="1"/>
        <v>0</v>
      </c>
      <c r="J42" s="12">
        <f t="shared" si="2"/>
        <v>0</v>
      </c>
    </row>
    <row r="43" spans="1:10" ht="15">
      <c r="A43" s="6">
        <v>38</v>
      </c>
      <c r="B43" s="20" t="s">
        <v>433</v>
      </c>
      <c r="C43" s="6" t="s">
        <v>81</v>
      </c>
      <c r="D43" s="11" t="s">
        <v>161</v>
      </c>
      <c r="E43" s="6">
        <v>20</v>
      </c>
      <c r="F43" s="6"/>
      <c r="G43" s="13">
        <v>0.05</v>
      </c>
      <c r="H43" s="12">
        <f t="shared" si="0"/>
        <v>0</v>
      </c>
      <c r="I43" s="12">
        <f t="shared" si="1"/>
        <v>0</v>
      </c>
      <c r="J43" s="12">
        <f t="shared" si="2"/>
        <v>0</v>
      </c>
    </row>
    <row r="44" spans="1:10" ht="15">
      <c r="A44" s="6">
        <v>39</v>
      </c>
      <c r="B44" s="20" t="s">
        <v>139</v>
      </c>
      <c r="C44" s="6" t="s">
        <v>146</v>
      </c>
      <c r="D44" s="11" t="s">
        <v>160</v>
      </c>
      <c r="E44" s="6">
        <v>70</v>
      </c>
      <c r="F44" s="12"/>
      <c r="G44" s="13">
        <v>0.05</v>
      </c>
      <c r="H44" s="12">
        <f t="shared" si="0"/>
        <v>0</v>
      </c>
      <c r="I44" s="12">
        <f t="shared" si="1"/>
        <v>0</v>
      </c>
      <c r="J44" s="12">
        <f t="shared" si="2"/>
        <v>0</v>
      </c>
    </row>
    <row r="45" spans="1:10" ht="15">
      <c r="A45" s="6">
        <v>40</v>
      </c>
      <c r="B45" s="20" t="s">
        <v>230</v>
      </c>
      <c r="C45" s="6" t="s">
        <v>231</v>
      </c>
      <c r="D45" s="11" t="s">
        <v>161</v>
      </c>
      <c r="E45" s="6">
        <v>20</v>
      </c>
      <c r="F45" s="6"/>
      <c r="G45" s="13">
        <v>0.05</v>
      </c>
      <c r="H45" s="12">
        <f t="shared" si="0"/>
        <v>0</v>
      </c>
      <c r="I45" s="12">
        <f t="shared" si="1"/>
        <v>0</v>
      </c>
      <c r="J45" s="12">
        <f t="shared" si="2"/>
        <v>0</v>
      </c>
    </row>
    <row r="46" spans="1:10" ht="15">
      <c r="A46" s="6">
        <v>41</v>
      </c>
      <c r="B46" s="20" t="s">
        <v>140</v>
      </c>
      <c r="C46" s="6" t="s">
        <v>158</v>
      </c>
      <c r="D46" s="11" t="s">
        <v>160</v>
      </c>
      <c r="E46" s="6">
        <v>56</v>
      </c>
      <c r="F46" s="12"/>
      <c r="G46" s="13">
        <v>0.05</v>
      </c>
      <c r="H46" s="12">
        <f t="shared" si="0"/>
        <v>0</v>
      </c>
      <c r="I46" s="12">
        <f t="shared" si="1"/>
        <v>0</v>
      </c>
      <c r="J46" s="12">
        <f t="shared" si="2"/>
        <v>0</v>
      </c>
    </row>
    <row r="47" spans="1:10" ht="15">
      <c r="A47" s="6">
        <v>42</v>
      </c>
      <c r="B47" s="20" t="s">
        <v>434</v>
      </c>
      <c r="C47" s="6" t="s">
        <v>158</v>
      </c>
      <c r="D47" s="11" t="s">
        <v>162</v>
      </c>
      <c r="E47" s="6">
        <v>580</v>
      </c>
      <c r="F47" s="12"/>
      <c r="G47" s="13">
        <v>0.05</v>
      </c>
      <c r="H47" s="12">
        <f t="shared" si="0"/>
        <v>0</v>
      </c>
      <c r="I47" s="12">
        <f t="shared" si="1"/>
        <v>0</v>
      </c>
      <c r="J47" s="12">
        <f t="shared" si="2"/>
        <v>0</v>
      </c>
    </row>
    <row r="48" spans="1:10" ht="15">
      <c r="A48" s="6">
        <v>43</v>
      </c>
      <c r="B48" s="20" t="s">
        <v>141</v>
      </c>
      <c r="C48" s="6" t="s">
        <v>159</v>
      </c>
      <c r="D48" s="11" t="s">
        <v>160</v>
      </c>
      <c r="E48" s="6">
        <v>150</v>
      </c>
      <c r="F48" s="12"/>
      <c r="G48" s="13">
        <v>0.23</v>
      </c>
      <c r="H48" s="12">
        <f t="shared" si="0"/>
        <v>0</v>
      </c>
      <c r="I48" s="12">
        <f t="shared" si="1"/>
        <v>0</v>
      </c>
      <c r="J48" s="12">
        <f t="shared" si="2"/>
        <v>0</v>
      </c>
    </row>
    <row r="49" spans="1:10" ht="15">
      <c r="A49" s="6">
        <v>44</v>
      </c>
      <c r="B49" s="20" t="s">
        <v>142</v>
      </c>
      <c r="C49" s="6" t="s">
        <v>151</v>
      </c>
      <c r="D49" s="11" t="s">
        <v>161</v>
      </c>
      <c r="E49" s="6">
        <v>150</v>
      </c>
      <c r="F49" s="12"/>
      <c r="G49" s="13">
        <v>0.05</v>
      </c>
      <c r="H49" s="12">
        <f t="shared" si="0"/>
        <v>0</v>
      </c>
      <c r="I49" s="12">
        <f t="shared" si="1"/>
        <v>0</v>
      </c>
      <c r="J49" s="12">
        <f t="shared" si="2"/>
        <v>0</v>
      </c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 t="s">
        <v>7</v>
      </c>
      <c r="J51" s="2">
        <f>SUM(J6:J50)</f>
        <v>0</v>
      </c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3.8984375" style="1" bestFit="1" customWidth="1"/>
    <col min="2" max="2" width="47.5" style="1" customWidth="1"/>
    <col min="3" max="3" width="9.3984375" style="1" bestFit="1" customWidth="1"/>
    <col min="4" max="4" width="7.5" style="4" customWidth="1"/>
    <col min="5" max="10" width="8.69921875" style="1" customWidth="1"/>
    <col min="11" max="16384" width="9" style="1" customWidth="1"/>
  </cols>
  <sheetData>
    <row r="2" spans="1:10" ht="15">
      <c r="A2" s="84" t="s">
        <v>450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2.5" customHeight="1">
      <c r="A3" s="6" t="s">
        <v>0</v>
      </c>
      <c r="B3" s="7" t="s">
        <v>381</v>
      </c>
      <c r="C3" s="8" t="s">
        <v>277</v>
      </c>
      <c r="D3" s="8" t="s">
        <v>1</v>
      </c>
      <c r="E3" s="8" t="s">
        <v>8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4" t="s">
        <v>7</v>
      </c>
      <c r="C5" s="6"/>
      <c r="D5" s="11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166</v>
      </c>
      <c r="C6" s="76" t="s">
        <v>226</v>
      </c>
      <c r="D6" s="11" t="s">
        <v>171</v>
      </c>
      <c r="E6" s="6">
        <v>210</v>
      </c>
      <c r="F6" s="12"/>
      <c r="G6" s="13">
        <v>0.05</v>
      </c>
      <c r="H6" s="12">
        <f>E6*F6*G6</f>
        <v>0</v>
      </c>
      <c r="I6" s="12">
        <f>E6*F6</f>
        <v>0</v>
      </c>
      <c r="J6" s="12">
        <f>H6+I6</f>
        <v>0</v>
      </c>
    </row>
    <row r="7" spans="1:10" ht="30">
      <c r="A7" s="6">
        <v>2</v>
      </c>
      <c r="B7" s="7" t="s">
        <v>167</v>
      </c>
      <c r="C7" s="72" t="s">
        <v>226</v>
      </c>
      <c r="D7" s="11" t="s">
        <v>171</v>
      </c>
      <c r="E7" s="6">
        <v>210</v>
      </c>
      <c r="F7" s="12"/>
      <c r="G7" s="13">
        <v>0.05</v>
      </c>
      <c r="H7" s="12">
        <f>E7*F7*G7</f>
        <v>0</v>
      </c>
      <c r="I7" s="12">
        <f>E7*F7</f>
        <v>0</v>
      </c>
      <c r="J7" s="12">
        <f>H7+I7</f>
        <v>0</v>
      </c>
    </row>
    <row r="8" spans="1:10" ht="30">
      <c r="A8" s="6">
        <v>3</v>
      </c>
      <c r="B8" s="7" t="s">
        <v>168</v>
      </c>
      <c r="C8" s="72" t="s">
        <v>226</v>
      </c>
      <c r="D8" s="11" t="s">
        <v>171</v>
      </c>
      <c r="E8" s="6">
        <v>210</v>
      </c>
      <c r="F8" s="12"/>
      <c r="G8" s="13">
        <v>0.05</v>
      </c>
      <c r="H8" s="12">
        <f>E8*F8*G8</f>
        <v>0</v>
      </c>
      <c r="I8" s="12">
        <f>E8*F8</f>
        <v>0</v>
      </c>
      <c r="J8" s="12">
        <f>H8+I8</f>
        <v>0</v>
      </c>
    </row>
    <row r="9" spans="1:10" ht="30">
      <c r="A9" s="6">
        <v>4</v>
      </c>
      <c r="B9" s="7" t="s">
        <v>169</v>
      </c>
      <c r="C9" s="72" t="s">
        <v>226</v>
      </c>
      <c r="D9" s="11" t="s">
        <v>171</v>
      </c>
      <c r="E9" s="6">
        <v>210</v>
      </c>
      <c r="F9" s="12"/>
      <c r="G9" s="13">
        <v>0.05</v>
      </c>
      <c r="H9" s="12">
        <f>E9*F9*G9</f>
        <v>0</v>
      </c>
      <c r="I9" s="12">
        <f>E9*F9</f>
        <v>0</v>
      </c>
      <c r="J9" s="12">
        <f>H9+I9</f>
        <v>0</v>
      </c>
    </row>
    <row r="10" spans="1:10" ht="30">
      <c r="A10" s="6">
        <v>5</v>
      </c>
      <c r="B10" s="7" t="s">
        <v>170</v>
      </c>
      <c r="C10" s="72" t="s">
        <v>226</v>
      </c>
      <c r="D10" s="11" t="s">
        <v>171</v>
      </c>
      <c r="E10" s="6">
        <v>210</v>
      </c>
      <c r="F10" s="12"/>
      <c r="G10" s="13">
        <v>0.05</v>
      </c>
      <c r="H10" s="12">
        <f>E10*F10*G10</f>
        <v>0</v>
      </c>
      <c r="I10" s="12">
        <f>E10*F10</f>
        <v>0</v>
      </c>
      <c r="J10" s="12">
        <f>H10+I10</f>
        <v>0</v>
      </c>
    </row>
    <row r="11" spans="6:10" ht="15">
      <c r="F11" s="2"/>
      <c r="G11" s="3"/>
      <c r="H11" s="2"/>
      <c r="I11" s="2"/>
      <c r="J11" s="2"/>
    </row>
    <row r="12" spans="6:10" ht="15">
      <c r="F12" s="2"/>
      <c r="G12" s="3"/>
      <c r="H12" s="2"/>
      <c r="I12" s="67" t="s">
        <v>435</v>
      </c>
      <c r="J12" s="2">
        <f>SUM(J6:J11)</f>
        <v>0</v>
      </c>
    </row>
    <row r="13" spans="6:10" ht="15">
      <c r="F13" s="2"/>
      <c r="G13" s="3"/>
      <c r="H13" s="2"/>
      <c r="I13" s="2"/>
      <c r="J13" s="2"/>
    </row>
    <row r="14" spans="6:10" ht="15">
      <c r="F14" s="2"/>
      <c r="G14" s="3"/>
      <c r="H14" s="2"/>
      <c r="I14" s="2"/>
      <c r="J14" s="2"/>
    </row>
    <row r="15" spans="6:10" ht="15">
      <c r="F15" s="2"/>
      <c r="G15" s="3"/>
      <c r="H15" s="2"/>
      <c r="I15" s="2"/>
      <c r="J15" s="2"/>
    </row>
    <row r="16" spans="6:10" ht="15">
      <c r="F16" s="2"/>
      <c r="G16" s="3"/>
      <c r="H16" s="2"/>
      <c r="I16" s="2"/>
      <c r="J16" s="2"/>
    </row>
    <row r="17" spans="6:10" ht="15">
      <c r="F17" s="2"/>
      <c r="G17" s="3"/>
      <c r="H17" s="2"/>
      <c r="I17" s="2"/>
      <c r="J17" s="2"/>
    </row>
    <row r="18" spans="6:10" ht="15">
      <c r="F18" s="2"/>
      <c r="G18" s="3"/>
      <c r="H18" s="2"/>
      <c r="I18" s="2"/>
      <c r="J18" s="2"/>
    </row>
    <row r="19" spans="6:10" ht="15">
      <c r="F19" s="2"/>
      <c r="G19" s="3"/>
      <c r="H19" s="2"/>
      <c r="I19" s="2"/>
      <c r="J19" s="2"/>
    </row>
    <row r="20" spans="6:10" ht="15">
      <c r="F20" s="2"/>
      <c r="G20" s="3"/>
      <c r="H20" s="2"/>
      <c r="I20" s="2"/>
      <c r="J20" s="2"/>
    </row>
    <row r="21" spans="6:10" ht="15">
      <c r="F21" s="2"/>
      <c r="G21" s="3"/>
      <c r="H21" s="2"/>
      <c r="I21" s="2"/>
      <c r="J21" s="2"/>
    </row>
    <row r="22" spans="6:10" ht="15">
      <c r="F22" s="2"/>
      <c r="G22" s="3"/>
      <c r="H22" s="2"/>
      <c r="I22" s="2"/>
      <c r="J22" s="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ANIA</cp:lastModifiedBy>
  <cp:lastPrinted>2016-12-05T11:17:20Z</cp:lastPrinted>
  <dcterms:created xsi:type="dcterms:W3CDTF">2016-11-09T12:53:40Z</dcterms:created>
  <dcterms:modified xsi:type="dcterms:W3CDTF">2016-12-10T14:49:24Z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