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055" yWindow="585" windowWidth="13995" windowHeight="9150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Arkusz1!$2:$3</definedName>
  </definedNames>
  <calcPr calcId="145621"/>
</workbook>
</file>

<file path=xl/calcChain.xml><?xml version="1.0" encoding="utf-8"?>
<calcChain xmlns="http://schemas.openxmlformats.org/spreadsheetml/2006/main">
  <c r="AO7" i="1" l="1"/>
  <c r="AQ7" i="1" s="1"/>
  <c r="AP7" i="1"/>
  <c r="AO8" i="1"/>
  <c r="AQ8" i="1" s="1"/>
  <c r="AP8" i="1"/>
  <c r="AO9" i="1"/>
  <c r="AP9" i="1"/>
  <c r="AQ9" i="1" s="1"/>
  <c r="AO10" i="1"/>
  <c r="AP10" i="1"/>
  <c r="AQ10" i="1"/>
  <c r="AO11" i="1"/>
  <c r="AQ11" i="1" s="1"/>
  <c r="AP11" i="1"/>
  <c r="AO12" i="1"/>
  <c r="AQ12" i="1" s="1"/>
  <c r="AP12" i="1"/>
  <c r="AO13" i="1"/>
  <c r="AP13" i="1"/>
  <c r="AQ13" i="1" s="1"/>
  <c r="AO14" i="1"/>
  <c r="AP14" i="1"/>
  <c r="AQ14" i="1"/>
  <c r="AO15" i="1"/>
  <c r="AQ15" i="1" s="1"/>
  <c r="AP15" i="1"/>
  <c r="AO16" i="1"/>
  <c r="AQ16" i="1" s="1"/>
  <c r="AP16" i="1"/>
  <c r="AO17" i="1"/>
  <c r="AP17" i="1"/>
  <c r="AQ17" i="1" s="1"/>
  <c r="AO18" i="1"/>
  <c r="AP18" i="1"/>
  <c r="AQ18" i="1"/>
  <c r="AO19" i="1"/>
  <c r="AQ19" i="1" s="1"/>
  <c r="AP19" i="1"/>
  <c r="AO20" i="1"/>
  <c r="AQ20" i="1" s="1"/>
  <c r="AP20" i="1"/>
  <c r="AO21" i="1"/>
  <c r="AP21" i="1"/>
  <c r="AQ21" i="1" s="1"/>
  <c r="AO22" i="1"/>
  <c r="AP22" i="1"/>
  <c r="AQ22" i="1"/>
  <c r="AO23" i="1"/>
  <c r="AQ23" i="1" s="1"/>
  <c r="AP23" i="1"/>
  <c r="AO24" i="1"/>
  <c r="AQ24" i="1" s="1"/>
  <c r="AP24" i="1"/>
  <c r="AO25" i="1"/>
  <c r="AP25" i="1"/>
  <c r="AQ25" i="1" s="1"/>
  <c r="AO26" i="1"/>
  <c r="AP26" i="1"/>
  <c r="AQ26" i="1"/>
  <c r="AO27" i="1"/>
  <c r="AQ27" i="1" s="1"/>
  <c r="AP27" i="1"/>
  <c r="AO28" i="1"/>
  <c r="AQ28" i="1" s="1"/>
  <c r="AP28" i="1"/>
  <c r="AQ29" i="1" l="1"/>
  <c r="AP6" i="1"/>
  <c r="AJ9" i="1"/>
  <c r="AJ8" i="1"/>
  <c r="AJ7" i="1"/>
  <c r="AJ6" i="1"/>
  <c r="AO6" i="1"/>
  <c r="AQ6" i="1" s="1"/>
  <c r="AP29" i="1" l="1"/>
</calcChain>
</file>

<file path=xl/sharedStrings.xml><?xml version="1.0" encoding="utf-8"?>
<sst xmlns="http://schemas.openxmlformats.org/spreadsheetml/2006/main" count="130" uniqueCount="58">
  <si>
    <t>L.p</t>
  </si>
  <si>
    <t>Edukacja</t>
  </si>
  <si>
    <t>Księgowość</t>
  </si>
  <si>
    <t>Pracownia</t>
  </si>
  <si>
    <t>A.Bomba</t>
  </si>
  <si>
    <t>A.Bomba +M.Marcinowska</t>
  </si>
  <si>
    <t>M.Marcinowska</t>
  </si>
  <si>
    <t>Inwestycje</t>
  </si>
  <si>
    <t>Historyczny</t>
  </si>
  <si>
    <t>Sławomir Czop</t>
  </si>
  <si>
    <t>Administracja</t>
  </si>
  <si>
    <t>Miasteczko Galicyjskie</t>
  </si>
  <si>
    <t>Synagoga</t>
  </si>
  <si>
    <t>SPE</t>
  </si>
  <si>
    <t>ilość</t>
  </si>
  <si>
    <t>RAZEM</t>
  </si>
  <si>
    <t>I-sze półrocze</t>
  </si>
  <si>
    <t>II-gie pólrocze</t>
  </si>
  <si>
    <t>ILOŚĆ</t>
  </si>
  <si>
    <t>L.p.</t>
  </si>
  <si>
    <t>J..M</t>
  </si>
  <si>
    <t>Wartość  brutto  (zł)</t>
  </si>
  <si>
    <t>WARTOŚĆ  OGÓŁEM</t>
  </si>
  <si>
    <t>kod CPV</t>
  </si>
  <si>
    <t>Cena jednostkowa netto</t>
  </si>
  <si>
    <t>Stawka  podatku  VAT%</t>
  </si>
  <si>
    <t>Wartość  podatku VAT</t>
  </si>
  <si>
    <t>kg</t>
  </si>
  <si>
    <t>Nazwa artykułu podanego w tresci. Nazwy pochodzenia art. nie są  bezwzględnie obowiązujące, dopuszcza się art. równowazne jakością lub lepsze.</t>
  </si>
  <si>
    <t>FORMULARZ  ASORTYMENTOWY - WĘDLINY</t>
  </si>
  <si>
    <t>15131130-5</t>
  </si>
  <si>
    <t>15112000-6</t>
  </si>
  <si>
    <t>15131310-1</t>
  </si>
  <si>
    <t>15131230-6</t>
  </si>
  <si>
    <r>
      <t xml:space="preserve">Kiełbasa krakowska </t>
    </r>
    <r>
      <rPr>
        <sz val="10"/>
        <rFont val="Arial CE"/>
        <charset val="238"/>
      </rPr>
      <t xml:space="preserve"> - op. 1kg </t>
    </r>
  </si>
  <si>
    <r>
      <t>Kiełbasa cytrynowa -</t>
    </r>
    <r>
      <rPr>
        <sz val="10"/>
        <rFont val="Arial CE"/>
        <charset val="238"/>
      </rPr>
      <t xml:space="preserve"> op. 1kg</t>
    </r>
  </si>
  <si>
    <r>
      <t xml:space="preserve">Kiełbasa rzeszowska </t>
    </r>
    <r>
      <rPr>
        <sz val="10"/>
        <rFont val="Arial CE"/>
        <charset val="238"/>
      </rPr>
      <t xml:space="preserve">- op. 1kg </t>
    </r>
  </si>
  <si>
    <r>
      <t>Kiełbasa szynkowa</t>
    </r>
    <r>
      <rPr>
        <sz val="10"/>
        <rFont val="Arial CE"/>
        <charset val="238"/>
      </rPr>
      <t xml:space="preserve"> - op. 1kg </t>
    </r>
  </si>
  <si>
    <r>
      <t xml:space="preserve">Kiełbasa żywiecka </t>
    </r>
    <r>
      <rPr>
        <sz val="10"/>
        <rFont val="Arial CE"/>
        <charset val="238"/>
      </rPr>
      <t xml:space="preserve">- op. 1kg </t>
    </r>
  </si>
  <si>
    <r>
      <t xml:space="preserve">Kurczak gotowany </t>
    </r>
    <r>
      <rPr>
        <sz val="10"/>
        <rFont val="Arial CE"/>
        <charset val="238"/>
      </rPr>
      <t xml:space="preserve"> - op. 1kg </t>
    </r>
  </si>
  <si>
    <r>
      <t xml:space="preserve">Mielonka królewska </t>
    </r>
    <r>
      <rPr>
        <sz val="10"/>
        <rFont val="Arial CE"/>
        <charset val="238"/>
      </rPr>
      <t xml:space="preserve">- op. 1kg </t>
    </r>
  </si>
  <si>
    <r>
      <t xml:space="preserve">Pasztet mięsny </t>
    </r>
    <r>
      <rPr>
        <sz val="10"/>
        <rFont val="Arial CE"/>
        <charset val="238"/>
      </rPr>
      <t xml:space="preserve">- op. 1kg </t>
    </r>
  </si>
  <si>
    <r>
      <t xml:space="preserve">Pasztet warzywny </t>
    </r>
    <r>
      <rPr>
        <sz val="10"/>
        <rFont val="Arial CE"/>
        <charset val="238"/>
      </rPr>
      <t xml:space="preserve">- op. 1kg </t>
    </r>
  </si>
  <si>
    <r>
      <t xml:space="preserve">Polędwica spoocka </t>
    </r>
    <r>
      <rPr>
        <sz val="10"/>
        <rFont val="Arial CE"/>
        <charset val="238"/>
      </rPr>
      <t xml:space="preserve">- op. 1kg </t>
    </r>
  </si>
  <si>
    <r>
      <t xml:space="preserve">Polędwica z piersi kurczaka </t>
    </r>
    <r>
      <rPr>
        <sz val="10"/>
        <rFont val="Arial CE"/>
        <charset val="238"/>
      </rPr>
      <t xml:space="preserve">- op. 1kg </t>
    </r>
  </si>
  <si>
    <r>
      <t xml:space="preserve">Salami </t>
    </r>
    <r>
      <rPr>
        <sz val="10"/>
        <rFont val="Arial CE"/>
        <charset val="238"/>
      </rPr>
      <t xml:space="preserve">- op. 1kg </t>
    </r>
  </si>
  <si>
    <r>
      <t xml:space="preserve">Schab pieczony </t>
    </r>
    <r>
      <rPr>
        <sz val="10"/>
        <rFont val="Arial CE"/>
        <charset val="238"/>
      </rPr>
      <t xml:space="preserve">- op. 1kg </t>
    </r>
  </si>
  <si>
    <r>
      <t xml:space="preserve">Szynka hetmańska </t>
    </r>
    <r>
      <rPr>
        <sz val="10"/>
        <rFont val="Arial CE"/>
        <charset val="238"/>
      </rPr>
      <t xml:space="preserve">- op. 1kg </t>
    </r>
  </si>
  <si>
    <r>
      <t xml:space="preserve">Szynka konserwowa </t>
    </r>
    <r>
      <rPr>
        <sz val="10"/>
        <rFont val="Arial CE"/>
        <charset val="238"/>
      </rPr>
      <t xml:space="preserve">- op. 1kg </t>
    </r>
  </si>
  <si>
    <r>
      <t>Szynka prasowana -</t>
    </r>
    <r>
      <rPr>
        <sz val="10"/>
        <rFont val="Arial CE"/>
        <charset val="238"/>
      </rPr>
      <t xml:space="preserve"> op. 1kg </t>
    </r>
  </si>
  <si>
    <r>
      <t xml:space="preserve">Szynka studencka </t>
    </r>
    <r>
      <rPr>
        <sz val="10"/>
        <rFont val="Arial CE"/>
        <charset val="238"/>
      </rPr>
      <t xml:space="preserve">- op. 1kg </t>
    </r>
  </si>
  <si>
    <r>
      <t xml:space="preserve">Szynka warszawska </t>
    </r>
    <r>
      <rPr>
        <sz val="10"/>
        <rFont val="Arial CE"/>
        <charset val="238"/>
      </rPr>
      <t xml:space="preserve">- op. 1kg </t>
    </r>
  </si>
  <si>
    <r>
      <t xml:space="preserve">Szynka wiejska </t>
    </r>
    <r>
      <rPr>
        <sz val="10"/>
        <rFont val="Arial CE"/>
        <charset val="238"/>
      </rPr>
      <t xml:space="preserve">- op. 1kg </t>
    </r>
  </si>
  <si>
    <r>
      <t xml:space="preserve">Szynka z indyka </t>
    </r>
    <r>
      <rPr>
        <sz val="10"/>
        <rFont val="Arial CE"/>
        <charset val="238"/>
      </rPr>
      <t xml:space="preserve">- op. 1kg </t>
    </r>
  </si>
  <si>
    <r>
      <t xml:space="preserve">Filet z indyka  </t>
    </r>
    <r>
      <rPr>
        <sz val="10"/>
        <rFont val="Arial CE"/>
        <charset val="238"/>
      </rPr>
      <t xml:space="preserve">- op. 1kg </t>
    </r>
  </si>
  <si>
    <r>
      <t>Wędzonka krotoszyńska</t>
    </r>
    <r>
      <rPr>
        <sz val="10"/>
        <rFont val="Arial CE"/>
        <charset val="238"/>
      </rPr>
      <t xml:space="preserve"> - op. 1kg </t>
    </r>
  </si>
  <si>
    <r>
      <t xml:space="preserve">Polędwica miodowa </t>
    </r>
    <r>
      <rPr>
        <sz val="10"/>
        <rFont val="Arial CE"/>
        <charset val="238"/>
      </rPr>
      <t xml:space="preserve">- op. 1kg </t>
    </r>
  </si>
  <si>
    <t>Wartość netto (zł) poz. 5 x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</si>
</sst>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8"/>
      <name val="Arial CE"/>
      <family val="2"/>
      <charset val="238"/>
    </font>
    <font>
      <sz val="9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name val="Arial CE"/>
      <charset val="238"/>
    </font>
    <font>
      <b/>
      <sz val="10"/>
      <color indexed="10"/>
      <name val="Arial CE"/>
      <family val="2"/>
      <charset val="238"/>
    </font>
    <font>
      <b/>
      <sz val="11"/>
      <name val="Arial CE"/>
      <family val="2"/>
      <charset val="238"/>
    </font>
    <font>
      <sz val="10"/>
      <color indexed="8"/>
      <name val="Arial CE"/>
      <charset val="238"/>
    </font>
    <font>
      <b/>
      <sz val="10.5"/>
      <name val="Arial CE"/>
      <family val="2"/>
      <charset val="238"/>
    </font>
    <font>
      <b/>
      <sz val="1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/>
    <xf numFmtId="0" fontId="9" fillId="0" borderId="0" xfId="0" applyFont="1"/>
    <xf numFmtId="0" fontId="10" fillId="0" borderId="1" xfId="0" applyFont="1" applyBorder="1"/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2" borderId="0" xfId="0" applyFont="1" applyFill="1" applyAlignment="1">
      <alignment horizontal="center"/>
    </xf>
    <xf numFmtId="0" fontId="16" fillId="0" borderId="1" xfId="0" applyFont="1" applyBorder="1" applyAlignment="1">
      <alignment horizontal="center"/>
    </xf>
    <xf numFmtId="4" fontId="18" fillId="0" borderId="1" xfId="0" applyNumberFormat="1" applyFont="1" applyBorder="1"/>
    <xf numFmtId="4" fontId="15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textRotation="90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textRotation="90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4" fontId="0" fillId="0" borderId="4" xfId="0" applyNumberFormat="1" applyBorder="1"/>
    <xf numFmtId="9" fontId="0" fillId="0" borderId="4" xfId="0" applyNumberFormat="1" applyBorder="1"/>
    <xf numFmtId="0" fontId="0" fillId="0" borderId="1" xfId="0" applyBorder="1"/>
    <xf numFmtId="4" fontId="20" fillId="0" borderId="5" xfId="0" applyNumberFormat="1" applyFont="1" applyBorder="1" applyAlignment="1">
      <alignment horizontal="right" vertical="justify"/>
    </xf>
    <xf numFmtId="0" fontId="1" fillId="0" borderId="0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19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justify" vertical="center"/>
    </xf>
    <xf numFmtId="0" fontId="0" fillId="0" borderId="3" xfId="0" applyFill="1" applyBorder="1" applyAlignment="1">
      <alignment horizontal="justify" vertical="center"/>
    </xf>
    <xf numFmtId="0" fontId="3" fillId="0" borderId="7" xfId="0" applyFont="1" applyFill="1" applyBorder="1" applyAlignment="1">
      <alignment horizontal="center" textRotation="90"/>
    </xf>
    <xf numFmtId="0" fontId="3" fillId="0" borderId="3" xfId="0" applyFont="1" applyFill="1" applyBorder="1" applyAlignment="1">
      <alignment horizontal="center" textRotation="90"/>
    </xf>
    <xf numFmtId="0" fontId="4" fillId="0" borderId="7" xfId="0" applyFont="1" applyFill="1" applyBorder="1" applyAlignment="1">
      <alignment horizontal="center" textRotation="90"/>
    </xf>
    <xf numFmtId="0" fontId="4" fillId="0" borderId="3" xfId="0" applyFont="1" applyFill="1" applyBorder="1" applyAlignment="1">
      <alignment horizontal="center" textRotation="90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4" fillId="0" borderId="7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textRotation="90" wrapText="1"/>
    </xf>
    <xf numFmtId="0" fontId="3" fillId="0" borderId="7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7" fillId="0" borderId="8" xfId="0" applyFont="1" applyBorder="1" applyAlignment="1">
      <alignment horizontal="left" vertical="justify" wrapText="1"/>
    </xf>
    <xf numFmtId="0" fontId="17" fillId="0" borderId="9" xfId="0" applyFont="1" applyBorder="1" applyAlignment="1">
      <alignment horizontal="left" vertical="justify" wrapText="1"/>
    </xf>
    <xf numFmtId="0" fontId="17" fillId="0" borderId="10" xfId="0" applyFont="1" applyBorder="1" applyAlignment="1">
      <alignment horizontal="left" vertical="justify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6"/>
  <sheetViews>
    <sheetView tabSelected="1" workbookViewId="0">
      <selection activeCell="AP2" sqref="AP2:AP3"/>
    </sheetView>
  </sheetViews>
  <sheetFormatPr defaultRowHeight="20.100000000000001" customHeight="1" x14ac:dyDescent="0.25"/>
  <cols>
    <col min="1" max="1" width="5" customWidth="1"/>
    <col min="2" max="2" width="4.5703125" hidden="1" customWidth="1"/>
    <col min="3" max="3" width="51" customWidth="1"/>
    <col min="4" max="4" width="16.42578125" style="8" customWidth="1"/>
    <col min="5" max="5" width="5.7109375" style="13" hidden="1" customWidth="1"/>
    <col min="6" max="6" width="4.7109375" style="10" hidden="1" customWidth="1"/>
    <col min="7" max="7" width="4.28515625" style="10" hidden="1" customWidth="1"/>
    <col min="8" max="8" width="5" style="10" hidden="1" customWidth="1"/>
    <col min="9" max="9" width="5.85546875" style="10" hidden="1" customWidth="1"/>
    <col min="10" max="10" width="6.140625" style="10" hidden="1" customWidth="1"/>
    <col min="11" max="11" width="4.28515625" style="10" hidden="1" customWidth="1"/>
    <col min="12" max="12" width="4.7109375" style="10" hidden="1" customWidth="1"/>
    <col min="13" max="13" width="4" style="10" hidden="1" customWidth="1"/>
    <col min="14" max="14" width="4.85546875" style="10" hidden="1" customWidth="1"/>
    <col min="15" max="15" width="5.140625" style="10" hidden="1" customWidth="1"/>
    <col min="16" max="16" width="4.140625" style="10" hidden="1" customWidth="1"/>
    <col min="17" max="17" width="4.85546875" style="10" hidden="1" customWidth="1"/>
    <col min="18" max="18" width="4.5703125" style="10" hidden="1" customWidth="1"/>
    <col min="19" max="19" width="4.7109375" style="10" hidden="1" customWidth="1"/>
    <col min="20" max="22" width="3.85546875" style="10" hidden="1" customWidth="1"/>
    <col min="23" max="23" width="5" style="10" hidden="1" customWidth="1"/>
    <col min="24" max="24" width="4.5703125" style="10" hidden="1" customWidth="1"/>
    <col min="25" max="25" width="5.140625" style="10" hidden="1" customWidth="1"/>
    <col min="26" max="26" width="8.7109375" style="10" hidden="1" customWidth="1"/>
    <col min="27" max="30" width="4.42578125" style="10" hidden="1" customWidth="1"/>
    <col min="31" max="31" width="4.85546875" style="10" hidden="1" customWidth="1"/>
    <col min="32" max="32" width="4.7109375" style="10" hidden="1" customWidth="1"/>
    <col min="33" max="33" width="8.85546875" style="10" hidden="1" customWidth="1"/>
    <col min="34" max="34" width="5.28515625" style="11" hidden="1" customWidth="1"/>
    <col min="35" max="35" width="5.7109375" style="11" hidden="1" customWidth="1"/>
    <col min="36" max="36" width="5.42578125" style="12" hidden="1" customWidth="1"/>
    <col min="37" max="37" width="6.85546875" style="10" customWidth="1"/>
    <col min="38" max="40" width="5.85546875" customWidth="1"/>
    <col min="41" max="41" width="7.7109375" customWidth="1"/>
    <col min="42" max="42" width="11.140625" customWidth="1"/>
    <col min="43" max="43" width="13.140625" customWidth="1"/>
  </cols>
  <sheetData>
    <row r="1" spans="1:43" ht="20.100000000000001" customHeight="1" x14ac:dyDescent="0.2">
      <c r="A1" s="43" t="s">
        <v>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</row>
    <row r="2" spans="1:43" s="1" customFormat="1" ht="49.5" customHeight="1" x14ac:dyDescent="0.2">
      <c r="A2" s="56" t="s">
        <v>19</v>
      </c>
      <c r="B2" s="19" t="s">
        <v>0</v>
      </c>
      <c r="C2" s="44" t="s">
        <v>28</v>
      </c>
      <c r="D2" s="46" t="s">
        <v>23</v>
      </c>
      <c r="E2" s="48" t="s">
        <v>1</v>
      </c>
      <c r="F2" s="52" t="s">
        <v>1</v>
      </c>
      <c r="G2" s="53"/>
      <c r="H2" s="54" t="s">
        <v>2</v>
      </c>
      <c r="I2" s="52" t="s">
        <v>2</v>
      </c>
      <c r="J2" s="53"/>
      <c r="K2" s="54" t="s">
        <v>3</v>
      </c>
      <c r="L2" s="52" t="s">
        <v>3</v>
      </c>
      <c r="M2" s="53"/>
      <c r="N2" s="54" t="s">
        <v>4</v>
      </c>
      <c r="O2" s="52" t="s">
        <v>5</v>
      </c>
      <c r="P2" s="53"/>
      <c r="Q2" s="54" t="s">
        <v>6</v>
      </c>
      <c r="R2" s="54" t="s">
        <v>7</v>
      </c>
      <c r="S2" s="52" t="s">
        <v>7</v>
      </c>
      <c r="T2" s="53"/>
      <c r="U2" s="54" t="s">
        <v>8</v>
      </c>
      <c r="V2" s="54" t="s">
        <v>9</v>
      </c>
      <c r="W2" s="54" t="s">
        <v>10</v>
      </c>
      <c r="X2" s="52" t="s">
        <v>10</v>
      </c>
      <c r="Y2" s="53"/>
      <c r="Z2" s="54" t="s">
        <v>8</v>
      </c>
      <c r="AA2" s="52" t="s">
        <v>8</v>
      </c>
      <c r="AB2" s="53"/>
      <c r="AC2" s="54" t="s">
        <v>11</v>
      </c>
      <c r="AD2" s="54" t="s">
        <v>12</v>
      </c>
      <c r="AE2" s="52" t="s">
        <v>12</v>
      </c>
      <c r="AF2" s="53"/>
      <c r="AG2" s="54" t="s">
        <v>13</v>
      </c>
      <c r="AH2" s="52" t="s">
        <v>13</v>
      </c>
      <c r="AI2" s="53"/>
      <c r="AJ2" s="20" t="s">
        <v>14</v>
      </c>
      <c r="AK2" s="48" t="s">
        <v>20</v>
      </c>
      <c r="AL2" s="61" t="s">
        <v>18</v>
      </c>
      <c r="AM2" s="50" t="s">
        <v>24</v>
      </c>
      <c r="AN2" s="50" t="s">
        <v>25</v>
      </c>
      <c r="AO2" s="50" t="s">
        <v>26</v>
      </c>
      <c r="AP2" s="50" t="s">
        <v>57</v>
      </c>
      <c r="AQ2" s="50" t="s">
        <v>21</v>
      </c>
    </row>
    <row r="3" spans="1:43" s="1" customFormat="1" ht="33.75" customHeight="1" x14ac:dyDescent="0.2">
      <c r="A3" s="57"/>
      <c r="B3" s="19"/>
      <c r="C3" s="45"/>
      <c r="D3" s="47"/>
      <c r="E3" s="49"/>
      <c r="F3" s="23" t="s">
        <v>16</v>
      </c>
      <c r="G3" s="23" t="s">
        <v>17</v>
      </c>
      <c r="H3" s="55"/>
      <c r="I3" s="23" t="s">
        <v>16</v>
      </c>
      <c r="J3" s="23" t="s">
        <v>17</v>
      </c>
      <c r="K3" s="55"/>
      <c r="L3" s="23" t="s">
        <v>16</v>
      </c>
      <c r="M3" s="23" t="s">
        <v>17</v>
      </c>
      <c r="N3" s="55"/>
      <c r="O3" s="23" t="s">
        <v>16</v>
      </c>
      <c r="P3" s="23" t="s">
        <v>17</v>
      </c>
      <c r="Q3" s="55"/>
      <c r="R3" s="55"/>
      <c r="S3" s="23" t="s">
        <v>16</v>
      </c>
      <c r="T3" s="23" t="s">
        <v>17</v>
      </c>
      <c r="U3" s="55"/>
      <c r="V3" s="55"/>
      <c r="W3" s="55"/>
      <c r="X3" s="23" t="s">
        <v>16</v>
      </c>
      <c r="Y3" s="23" t="s">
        <v>17</v>
      </c>
      <c r="Z3" s="55"/>
      <c r="AA3" s="23" t="s">
        <v>16</v>
      </c>
      <c r="AB3" s="23" t="s">
        <v>17</v>
      </c>
      <c r="AC3" s="55"/>
      <c r="AD3" s="55"/>
      <c r="AE3" s="23" t="s">
        <v>16</v>
      </c>
      <c r="AF3" s="23" t="s">
        <v>17</v>
      </c>
      <c r="AG3" s="55"/>
      <c r="AH3" s="23" t="s">
        <v>16</v>
      </c>
      <c r="AI3" s="23" t="s">
        <v>17</v>
      </c>
      <c r="AJ3" s="25" t="s">
        <v>16</v>
      </c>
      <c r="AK3" s="49"/>
      <c r="AL3" s="62"/>
      <c r="AM3" s="51"/>
      <c r="AN3" s="51"/>
      <c r="AO3" s="51"/>
      <c r="AP3" s="51"/>
      <c r="AQ3" s="51"/>
    </row>
    <row r="4" spans="1:43" s="1" customFormat="1" ht="20.25" customHeight="1" x14ac:dyDescent="0.2">
      <c r="A4" s="21">
        <v>1</v>
      </c>
      <c r="B4" s="19"/>
      <c r="C4" s="21">
        <v>2</v>
      </c>
      <c r="D4" s="21">
        <v>3</v>
      </c>
      <c r="E4" s="22"/>
      <c r="F4" s="23"/>
      <c r="G4" s="23"/>
      <c r="H4" s="24"/>
      <c r="I4" s="23"/>
      <c r="J4" s="23"/>
      <c r="K4" s="24"/>
      <c r="L4" s="23"/>
      <c r="M4" s="23"/>
      <c r="N4" s="24"/>
      <c r="O4" s="23"/>
      <c r="P4" s="23"/>
      <c r="Q4" s="24"/>
      <c r="R4" s="24"/>
      <c r="S4" s="23"/>
      <c r="T4" s="23"/>
      <c r="U4" s="24"/>
      <c r="V4" s="24"/>
      <c r="W4" s="24"/>
      <c r="X4" s="23"/>
      <c r="Y4" s="23"/>
      <c r="Z4" s="24"/>
      <c r="AA4" s="23"/>
      <c r="AB4" s="23"/>
      <c r="AC4" s="24"/>
      <c r="AD4" s="24"/>
      <c r="AE4" s="23"/>
      <c r="AF4" s="23"/>
      <c r="AG4" s="24"/>
      <c r="AH4" s="23"/>
      <c r="AI4" s="23"/>
      <c r="AJ4" s="25"/>
      <c r="AK4" s="21">
        <v>4</v>
      </c>
      <c r="AL4" s="21">
        <v>5</v>
      </c>
      <c r="AM4" s="21">
        <v>6</v>
      </c>
      <c r="AN4" s="21">
        <v>7</v>
      </c>
      <c r="AO4" s="21">
        <v>8</v>
      </c>
      <c r="AP4" s="21">
        <v>9</v>
      </c>
      <c r="AQ4" s="21">
        <v>10</v>
      </c>
    </row>
    <row r="5" spans="1:43" s="2" customFormat="1" ht="30.75" customHeight="1" x14ac:dyDescent="0.25">
      <c r="A5" s="26"/>
      <c r="B5" s="27"/>
      <c r="C5" s="26" t="s">
        <v>15</v>
      </c>
      <c r="D5" s="28"/>
      <c r="E5" s="29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1"/>
      <c r="AK5" s="32"/>
      <c r="AL5" s="33"/>
      <c r="AM5" s="33"/>
      <c r="AN5" s="33"/>
      <c r="AO5" s="34"/>
      <c r="AP5" s="33"/>
      <c r="AQ5" s="35"/>
    </row>
    <row r="6" spans="1:43" ht="12.75" x14ac:dyDescent="0.2">
      <c r="A6" s="3">
        <v>1</v>
      </c>
      <c r="B6" s="17"/>
      <c r="C6" s="42" t="s">
        <v>35</v>
      </c>
      <c r="D6" s="38" t="s">
        <v>30</v>
      </c>
      <c r="E6" s="38" t="s">
        <v>27</v>
      </c>
      <c r="F6" s="38">
        <v>9.6999999999999993</v>
      </c>
      <c r="G6" s="5"/>
      <c r="H6" s="6"/>
      <c r="I6" s="5"/>
      <c r="J6" s="5"/>
      <c r="K6" s="6"/>
      <c r="L6" s="5"/>
      <c r="M6" s="5"/>
      <c r="N6" s="6">
        <v>10</v>
      </c>
      <c r="O6" s="5"/>
      <c r="P6" s="5"/>
      <c r="Q6" s="6"/>
      <c r="R6" s="6"/>
      <c r="S6" s="5"/>
      <c r="T6" s="5"/>
      <c r="U6" s="6"/>
      <c r="V6" s="6"/>
      <c r="W6" s="6"/>
      <c r="X6" s="6"/>
      <c r="Y6" s="6"/>
      <c r="Z6" s="6"/>
      <c r="AA6" s="5"/>
      <c r="AB6" s="5"/>
      <c r="AC6" s="6"/>
      <c r="AD6" s="6"/>
      <c r="AE6" s="6"/>
      <c r="AF6" s="6"/>
      <c r="AG6" s="6"/>
      <c r="AH6" s="7"/>
      <c r="AI6" s="7"/>
      <c r="AJ6" s="14">
        <f>F6+I6+L6+O6+S6+X6+AA6+AE6+AH6</f>
        <v>9.6999999999999993</v>
      </c>
      <c r="AK6" s="38" t="s">
        <v>27</v>
      </c>
      <c r="AL6" s="38">
        <v>10</v>
      </c>
      <c r="AM6" s="36"/>
      <c r="AN6" s="37">
        <v>0.05</v>
      </c>
      <c r="AO6" s="16">
        <f t="shared" ref="AO6" si="0">AL6*AM6*AN6</f>
        <v>0</v>
      </c>
      <c r="AP6" s="36">
        <f t="shared" ref="AP6" si="1">AL6*AM6</f>
        <v>0</v>
      </c>
      <c r="AQ6" s="15">
        <f t="shared" ref="AQ6" si="2">AO6+AP6</f>
        <v>0</v>
      </c>
    </row>
    <row r="7" spans="1:43" ht="14.1" customHeight="1" x14ac:dyDescent="0.2">
      <c r="A7" s="3">
        <v>2</v>
      </c>
      <c r="B7" s="17"/>
      <c r="C7" s="41" t="s">
        <v>34</v>
      </c>
      <c r="D7" s="38" t="s">
        <v>30</v>
      </c>
      <c r="E7" s="38" t="s">
        <v>27</v>
      </c>
      <c r="F7" s="38">
        <v>80.48</v>
      </c>
      <c r="G7" s="5"/>
      <c r="H7" s="6">
        <v>50</v>
      </c>
      <c r="I7" s="5"/>
      <c r="J7" s="5"/>
      <c r="K7" s="6">
        <v>1</v>
      </c>
      <c r="L7" s="5"/>
      <c r="M7" s="5"/>
      <c r="N7" s="6">
        <v>10</v>
      </c>
      <c r="O7" s="5"/>
      <c r="P7" s="5"/>
      <c r="Q7" s="6">
        <v>10</v>
      </c>
      <c r="R7" s="6">
        <v>25</v>
      </c>
      <c r="S7" s="5"/>
      <c r="T7" s="5"/>
      <c r="U7" s="6">
        <v>10</v>
      </c>
      <c r="V7" s="6">
        <v>10</v>
      </c>
      <c r="W7" s="6">
        <v>70</v>
      </c>
      <c r="X7" s="6"/>
      <c r="Y7" s="6"/>
      <c r="Z7" s="6"/>
      <c r="AA7" s="5"/>
      <c r="AB7" s="5"/>
      <c r="AC7" s="6">
        <v>20</v>
      </c>
      <c r="AD7" s="6">
        <v>10</v>
      </c>
      <c r="AE7" s="6"/>
      <c r="AF7" s="6"/>
      <c r="AG7" s="6">
        <v>40</v>
      </c>
      <c r="AH7" s="7">
        <v>45</v>
      </c>
      <c r="AI7" s="7"/>
      <c r="AJ7" s="14">
        <f>F7+I7+L7+O7+S7+X7+AA7+AE7+AH7</f>
        <v>125.48</v>
      </c>
      <c r="AK7" s="38" t="s">
        <v>27</v>
      </c>
      <c r="AL7" s="38">
        <v>80</v>
      </c>
      <c r="AM7" s="36"/>
      <c r="AN7" s="37">
        <v>0.05</v>
      </c>
      <c r="AO7" s="16">
        <f t="shared" ref="AO7:AO28" si="3">AL7*AM7*AN7</f>
        <v>0</v>
      </c>
      <c r="AP7" s="36">
        <f t="shared" ref="AP7:AP28" si="4">AL7*AM7</f>
        <v>0</v>
      </c>
      <c r="AQ7" s="15">
        <f t="shared" ref="AQ7:AQ28" si="5">AO7+AP7</f>
        <v>0</v>
      </c>
    </row>
    <row r="8" spans="1:43" ht="14.1" customHeight="1" x14ac:dyDescent="0.2">
      <c r="A8" s="3">
        <v>3</v>
      </c>
      <c r="B8" s="17"/>
      <c r="C8" s="41" t="s">
        <v>36</v>
      </c>
      <c r="D8" s="38" t="s">
        <v>30</v>
      </c>
      <c r="E8" s="38" t="s">
        <v>27</v>
      </c>
      <c r="F8" s="38">
        <v>15.88</v>
      </c>
      <c r="G8" s="5"/>
      <c r="H8" s="6"/>
      <c r="I8" s="5"/>
      <c r="J8" s="5"/>
      <c r="K8" s="6"/>
      <c r="L8" s="5"/>
      <c r="M8" s="5"/>
      <c r="N8" s="6"/>
      <c r="O8" s="5"/>
      <c r="P8" s="5"/>
      <c r="Q8" s="6"/>
      <c r="R8" s="6"/>
      <c r="S8" s="5"/>
      <c r="T8" s="5"/>
      <c r="U8" s="6"/>
      <c r="V8" s="6"/>
      <c r="W8" s="6"/>
      <c r="X8" s="6"/>
      <c r="Y8" s="6"/>
      <c r="Z8" s="6"/>
      <c r="AA8" s="5"/>
      <c r="AB8" s="5"/>
      <c r="AC8" s="6"/>
      <c r="AD8" s="6"/>
      <c r="AE8" s="6"/>
      <c r="AF8" s="6"/>
      <c r="AG8" s="6"/>
      <c r="AH8" s="7"/>
      <c r="AI8" s="7"/>
      <c r="AJ8" s="14">
        <f>F8+I8+L8+O8+S8+X8+AA8+AE8+AH8</f>
        <v>15.88</v>
      </c>
      <c r="AK8" s="38" t="s">
        <v>27</v>
      </c>
      <c r="AL8" s="38">
        <v>16</v>
      </c>
      <c r="AM8" s="36"/>
      <c r="AN8" s="37">
        <v>0.05</v>
      </c>
      <c r="AO8" s="16">
        <f t="shared" si="3"/>
        <v>0</v>
      </c>
      <c r="AP8" s="36">
        <f t="shared" si="4"/>
        <v>0</v>
      </c>
      <c r="AQ8" s="15">
        <f t="shared" si="5"/>
        <v>0</v>
      </c>
    </row>
    <row r="9" spans="1:43" ht="14.1" customHeight="1" x14ac:dyDescent="0.2">
      <c r="A9" s="3">
        <v>4</v>
      </c>
      <c r="B9" s="17"/>
      <c r="C9" s="41" t="s">
        <v>37</v>
      </c>
      <c r="D9" s="38" t="s">
        <v>30</v>
      </c>
      <c r="E9" s="38" t="s">
        <v>27</v>
      </c>
      <c r="F9" s="38">
        <v>58.24</v>
      </c>
      <c r="G9" s="5"/>
      <c r="H9" s="6"/>
      <c r="I9" s="5"/>
      <c r="J9" s="5"/>
      <c r="K9" s="6"/>
      <c r="L9" s="5"/>
      <c r="M9" s="5"/>
      <c r="N9" s="6"/>
      <c r="O9" s="5"/>
      <c r="P9" s="5"/>
      <c r="Q9" s="6"/>
      <c r="R9" s="6"/>
      <c r="S9" s="5"/>
      <c r="T9" s="5"/>
      <c r="U9" s="6">
        <v>5</v>
      </c>
      <c r="V9" s="6"/>
      <c r="W9" s="6"/>
      <c r="X9" s="6"/>
      <c r="Y9" s="6"/>
      <c r="Z9" s="6"/>
      <c r="AA9" s="5"/>
      <c r="AB9" s="5"/>
      <c r="AC9" s="6"/>
      <c r="AD9" s="6"/>
      <c r="AE9" s="6"/>
      <c r="AF9" s="6"/>
      <c r="AG9" s="6">
        <v>1</v>
      </c>
      <c r="AH9" s="7">
        <v>100</v>
      </c>
      <c r="AI9" s="7"/>
      <c r="AJ9" s="14">
        <f>F9+I9+L9+O9+S9+X9+AA9+AE9+AH9</f>
        <v>158.24</v>
      </c>
      <c r="AK9" s="38" t="s">
        <v>27</v>
      </c>
      <c r="AL9" s="38">
        <v>58</v>
      </c>
      <c r="AM9" s="36"/>
      <c r="AN9" s="37">
        <v>0.05</v>
      </c>
      <c r="AO9" s="16">
        <f t="shared" si="3"/>
        <v>0</v>
      </c>
      <c r="AP9" s="36">
        <f t="shared" si="4"/>
        <v>0</v>
      </c>
      <c r="AQ9" s="15">
        <f t="shared" si="5"/>
        <v>0</v>
      </c>
    </row>
    <row r="10" spans="1:43" ht="14.1" customHeight="1" x14ac:dyDescent="0.2">
      <c r="A10" s="18">
        <v>5</v>
      </c>
      <c r="B10" s="17"/>
      <c r="C10" s="41" t="s">
        <v>38</v>
      </c>
      <c r="D10" s="38" t="s">
        <v>30</v>
      </c>
      <c r="E10" s="38" t="s">
        <v>27</v>
      </c>
      <c r="F10" s="38">
        <v>53.58</v>
      </c>
      <c r="G10" s="5"/>
      <c r="H10" s="6"/>
      <c r="I10" s="5"/>
      <c r="J10" s="5"/>
      <c r="K10" s="6"/>
      <c r="L10" s="5"/>
      <c r="M10" s="5"/>
      <c r="N10" s="6"/>
      <c r="O10" s="5"/>
      <c r="P10" s="5"/>
      <c r="Q10" s="6"/>
      <c r="R10" s="6"/>
      <c r="S10" s="5"/>
      <c r="T10" s="5"/>
      <c r="U10" s="6"/>
      <c r="V10" s="6"/>
      <c r="W10" s="6"/>
      <c r="X10" s="6"/>
      <c r="Y10" s="6"/>
      <c r="Z10" s="6"/>
      <c r="AA10" s="5"/>
      <c r="AB10" s="5"/>
      <c r="AC10" s="6"/>
      <c r="AD10" s="6"/>
      <c r="AE10" s="6"/>
      <c r="AF10" s="6"/>
      <c r="AG10" s="6">
        <v>1</v>
      </c>
      <c r="AH10" s="7"/>
      <c r="AI10" s="7"/>
      <c r="AJ10" s="14"/>
      <c r="AK10" s="38" t="s">
        <v>27</v>
      </c>
      <c r="AL10" s="38">
        <v>54</v>
      </c>
      <c r="AM10" s="36"/>
      <c r="AN10" s="37">
        <v>0.05</v>
      </c>
      <c r="AO10" s="16">
        <f t="shared" si="3"/>
        <v>0</v>
      </c>
      <c r="AP10" s="36">
        <f t="shared" si="4"/>
        <v>0</v>
      </c>
      <c r="AQ10" s="15">
        <f t="shared" si="5"/>
        <v>0</v>
      </c>
    </row>
    <row r="11" spans="1:43" ht="14.1" customHeight="1" x14ac:dyDescent="0.2">
      <c r="A11" s="18">
        <v>6</v>
      </c>
      <c r="B11" s="17"/>
      <c r="C11" s="41" t="s">
        <v>39</v>
      </c>
      <c r="D11" s="38" t="s">
        <v>31</v>
      </c>
      <c r="E11" s="4">
        <v>2</v>
      </c>
      <c r="F11" s="5"/>
      <c r="G11" s="5"/>
      <c r="H11" s="6"/>
      <c r="I11" s="5"/>
      <c r="J11" s="5"/>
      <c r="K11" s="6"/>
      <c r="L11" s="5"/>
      <c r="M11" s="5"/>
      <c r="N11" s="6"/>
      <c r="O11" s="5"/>
      <c r="P11" s="5"/>
      <c r="Q11" s="6"/>
      <c r="R11" s="6"/>
      <c r="S11" s="5"/>
      <c r="T11" s="5"/>
      <c r="U11" s="6">
        <v>1</v>
      </c>
      <c r="V11" s="6"/>
      <c r="W11" s="6"/>
      <c r="X11" s="6"/>
      <c r="Y11" s="6"/>
      <c r="Z11" s="6"/>
      <c r="AA11" s="5"/>
      <c r="AB11" s="5"/>
      <c r="AC11" s="6"/>
      <c r="AD11" s="6"/>
      <c r="AE11" s="6"/>
      <c r="AF11" s="6"/>
      <c r="AG11" s="6">
        <v>1</v>
      </c>
      <c r="AH11" s="7"/>
      <c r="AI11" s="7"/>
      <c r="AJ11" s="14"/>
      <c r="AK11" s="38" t="s">
        <v>27</v>
      </c>
      <c r="AL11" s="38">
        <v>8</v>
      </c>
      <c r="AM11" s="36"/>
      <c r="AN11" s="37">
        <v>0.05</v>
      </c>
      <c r="AO11" s="16">
        <f t="shared" si="3"/>
        <v>0</v>
      </c>
      <c r="AP11" s="36">
        <f t="shared" si="4"/>
        <v>0</v>
      </c>
      <c r="AQ11" s="15">
        <f t="shared" si="5"/>
        <v>0</v>
      </c>
    </row>
    <row r="12" spans="1:43" ht="14.1" customHeight="1" x14ac:dyDescent="0.2">
      <c r="A12" s="18">
        <v>7</v>
      </c>
      <c r="B12" s="17"/>
      <c r="C12" s="41" t="s">
        <v>40</v>
      </c>
      <c r="D12" s="38" t="s">
        <v>31</v>
      </c>
      <c r="E12" s="4">
        <v>2</v>
      </c>
      <c r="F12" s="5"/>
      <c r="G12" s="5"/>
      <c r="H12" s="6"/>
      <c r="I12" s="5"/>
      <c r="J12" s="5"/>
      <c r="K12" s="6"/>
      <c r="L12" s="5"/>
      <c r="M12" s="5"/>
      <c r="N12" s="6"/>
      <c r="O12" s="5"/>
      <c r="P12" s="5"/>
      <c r="Q12" s="6"/>
      <c r="R12" s="6">
        <v>1</v>
      </c>
      <c r="S12" s="5"/>
      <c r="T12" s="5"/>
      <c r="U12" s="6"/>
      <c r="V12" s="6"/>
      <c r="W12" s="6"/>
      <c r="X12" s="6"/>
      <c r="Y12" s="6"/>
      <c r="Z12" s="6"/>
      <c r="AA12" s="5"/>
      <c r="AB12" s="5"/>
      <c r="AC12" s="6"/>
      <c r="AD12" s="6"/>
      <c r="AE12" s="6"/>
      <c r="AF12" s="6"/>
      <c r="AG12" s="6">
        <v>1</v>
      </c>
      <c r="AH12" s="7"/>
      <c r="AI12" s="7"/>
      <c r="AJ12" s="14"/>
      <c r="AK12" s="38" t="s">
        <v>27</v>
      </c>
      <c r="AL12" s="38">
        <v>44</v>
      </c>
      <c r="AM12" s="36"/>
      <c r="AN12" s="37">
        <v>0.05</v>
      </c>
      <c r="AO12" s="16">
        <f t="shared" si="3"/>
        <v>0</v>
      </c>
      <c r="AP12" s="36">
        <f t="shared" si="4"/>
        <v>0</v>
      </c>
      <c r="AQ12" s="15">
        <f t="shared" si="5"/>
        <v>0</v>
      </c>
    </row>
    <row r="13" spans="1:43" ht="14.1" customHeight="1" x14ac:dyDescent="0.2">
      <c r="A13" s="18">
        <v>8</v>
      </c>
      <c r="B13" s="17"/>
      <c r="C13" s="41" t="s">
        <v>41</v>
      </c>
      <c r="D13" s="38" t="s">
        <v>32</v>
      </c>
      <c r="E13" s="4"/>
      <c r="F13" s="5"/>
      <c r="G13" s="5"/>
      <c r="H13" s="6"/>
      <c r="I13" s="5"/>
      <c r="J13" s="5"/>
      <c r="K13" s="6"/>
      <c r="L13" s="5"/>
      <c r="M13" s="5"/>
      <c r="N13" s="6"/>
      <c r="O13" s="5"/>
      <c r="P13" s="5"/>
      <c r="Q13" s="6"/>
      <c r="R13" s="6"/>
      <c r="S13" s="5"/>
      <c r="T13" s="5"/>
      <c r="U13" s="6"/>
      <c r="V13" s="6"/>
      <c r="W13" s="6"/>
      <c r="X13" s="6"/>
      <c r="Y13" s="6"/>
      <c r="Z13" s="6"/>
      <c r="AA13" s="5"/>
      <c r="AB13" s="5"/>
      <c r="AC13" s="6"/>
      <c r="AD13" s="6"/>
      <c r="AE13" s="6"/>
      <c r="AF13" s="6"/>
      <c r="AG13" s="6">
        <v>1</v>
      </c>
      <c r="AH13" s="7"/>
      <c r="AI13" s="7"/>
      <c r="AJ13" s="14"/>
      <c r="AK13" s="38" t="s">
        <v>27</v>
      </c>
      <c r="AL13" s="38">
        <v>152</v>
      </c>
      <c r="AM13" s="36"/>
      <c r="AN13" s="37">
        <v>0.05</v>
      </c>
      <c r="AO13" s="16">
        <f t="shared" si="3"/>
        <v>0</v>
      </c>
      <c r="AP13" s="36">
        <f t="shared" si="4"/>
        <v>0</v>
      </c>
      <c r="AQ13" s="15">
        <f t="shared" si="5"/>
        <v>0</v>
      </c>
    </row>
    <row r="14" spans="1:43" ht="14.1" customHeight="1" x14ac:dyDescent="0.2">
      <c r="A14" s="18">
        <v>9</v>
      </c>
      <c r="B14" s="17"/>
      <c r="C14" s="41" t="s">
        <v>42</v>
      </c>
      <c r="D14" s="38" t="s">
        <v>32</v>
      </c>
      <c r="E14" s="4"/>
      <c r="F14" s="5"/>
      <c r="G14" s="5"/>
      <c r="H14" s="6"/>
      <c r="I14" s="5"/>
      <c r="J14" s="5"/>
      <c r="K14" s="6"/>
      <c r="L14" s="5"/>
      <c r="M14" s="5"/>
      <c r="N14" s="6"/>
      <c r="O14" s="5"/>
      <c r="P14" s="5"/>
      <c r="Q14" s="6"/>
      <c r="R14" s="6"/>
      <c r="S14" s="5"/>
      <c r="T14" s="5"/>
      <c r="U14" s="6"/>
      <c r="V14" s="6"/>
      <c r="W14" s="6"/>
      <c r="X14" s="6"/>
      <c r="Y14" s="6"/>
      <c r="Z14" s="6"/>
      <c r="AA14" s="5"/>
      <c r="AB14" s="5"/>
      <c r="AC14" s="6"/>
      <c r="AD14" s="6"/>
      <c r="AE14" s="6"/>
      <c r="AF14" s="6"/>
      <c r="AG14" s="6">
        <v>1</v>
      </c>
      <c r="AH14" s="7"/>
      <c r="AI14" s="7"/>
      <c r="AJ14" s="14"/>
      <c r="AK14" s="38" t="s">
        <v>27</v>
      </c>
      <c r="AL14" s="38">
        <v>10</v>
      </c>
      <c r="AM14" s="36"/>
      <c r="AN14" s="37">
        <v>0.05</v>
      </c>
      <c r="AO14" s="16">
        <f t="shared" si="3"/>
        <v>0</v>
      </c>
      <c r="AP14" s="36">
        <f t="shared" si="4"/>
        <v>0</v>
      </c>
      <c r="AQ14" s="15">
        <f t="shared" si="5"/>
        <v>0</v>
      </c>
    </row>
    <row r="15" spans="1:43" ht="14.1" customHeight="1" x14ac:dyDescent="0.2">
      <c r="A15" s="18">
        <v>10</v>
      </c>
      <c r="B15" s="40"/>
      <c r="C15" s="41" t="s">
        <v>56</v>
      </c>
      <c r="D15" s="38" t="s">
        <v>30</v>
      </c>
      <c r="E15" s="4"/>
      <c r="F15" s="5"/>
      <c r="G15" s="5"/>
      <c r="H15" s="6"/>
      <c r="I15" s="5"/>
      <c r="J15" s="5"/>
      <c r="K15" s="6"/>
      <c r="L15" s="5"/>
      <c r="M15" s="5"/>
      <c r="N15" s="6"/>
      <c r="O15" s="5"/>
      <c r="P15" s="5"/>
      <c r="Q15" s="6"/>
      <c r="R15" s="6"/>
      <c r="S15" s="5"/>
      <c r="T15" s="5"/>
      <c r="U15" s="6"/>
      <c r="V15" s="6"/>
      <c r="W15" s="6"/>
      <c r="X15" s="6"/>
      <c r="Y15" s="6"/>
      <c r="Z15" s="6"/>
      <c r="AA15" s="5"/>
      <c r="AB15" s="5"/>
      <c r="AC15" s="6"/>
      <c r="AD15" s="6"/>
      <c r="AE15" s="6"/>
      <c r="AF15" s="6"/>
      <c r="AG15" s="6"/>
      <c r="AH15" s="7"/>
      <c r="AI15" s="7"/>
      <c r="AJ15" s="14"/>
      <c r="AK15" s="38" t="s">
        <v>27</v>
      </c>
      <c r="AL15" s="38">
        <v>53</v>
      </c>
      <c r="AM15" s="36"/>
      <c r="AN15" s="37">
        <v>0.05</v>
      </c>
      <c r="AO15" s="16">
        <f t="shared" si="3"/>
        <v>0</v>
      </c>
      <c r="AP15" s="36">
        <f t="shared" si="4"/>
        <v>0</v>
      </c>
      <c r="AQ15" s="15">
        <f t="shared" si="5"/>
        <v>0</v>
      </c>
    </row>
    <row r="16" spans="1:43" ht="14.1" customHeight="1" x14ac:dyDescent="0.2">
      <c r="A16" s="18">
        <v>11</v>
      </c>
      <c r="B16" s="40"/>
      <c r="C16" s="41" t="s">
        <v>43</v>
      </c>
      <c r="D16" s="38" t="s">
        <v>30</v>
      </c>
      <c r="E16" s="4"/>
      <c r="F16" s="5"/>
      <c r="G16" s="5"/>
      <c r="H16" s="6"/>
      <c r="I16" s="5"/>
      <c r="J16" s="5"/>
      <c r="K16" s="6"/>
      <c r="L16" s="5"/>
      <c r="M16" s="5"/>
      <c r="N16" s="6"/>
      <c r="O16" s="5"/>
      <c r="P16" s="5"/>
      <c r="Q16" s="6"/>
      <c r="R16" s="6"/>
      <c r="S16" s="5"/>
      <c r="T16" s="5"/>
      <c r="U16" s="6"/>
      <c r="V16" s="6"/>
      <c r="W16" s="6"/>
      <c r="X16" s="6"/>
      <c r="Y16" s="6"/>
      <c r="Z16" s="6"/>
      <c r="AA16" s="5"/>
      <c r="AB16" s="5"/>
      <c r="AC16" s="6"/>
      <c r="AD16" s="6"/>
      <c r="AE16" s="6"/>
      <c r="AF16" s="6"/>
      <c r="AG16" s="6"/>
      <c r="AH16" s="7"/>
      <c r="AI16" s="7"/>
      <c r="AJ16" s="14"/>
      <c r="AK16" s="38" t="s">
        <v>27</v>
      </c>
      <c r="AL16" s="38">
        <v>95</v>
      </c>
      <c r="AM16" s="36"/>
      <c r="AN16" s="37">
        <v>0.05</v>
      </c>
      <c r="AO16" s="16">
        <f t="shared" si="3"/>
        <v>0</v>
      </c>
      <c r="AP16" s="36">
        <f t="shared" si="4"/>
        <v>0</v>
      </c>
      <c r="AQ16" s="15">
        <f t="shared" si="5"/>
        <v>0</v>
      </c>
    </row>
    <row r="17" spans="1:43" ht="14.1" customHeight="1" x14ac:dyDescent="0.2">
      <c r="A17" s="18">
        <v>12</v>
      </c>
      <c r="B17" s="40"/>
      <c r="C17" s="41" t="s">
        <v>44</v>
      </c>
      <c r="D17" s="38" t="s">
        <v>31</v>
      </c>
      <c r="E17" s="4"/>
      <c r="F17" s="5"/>
      <c r="G17" s="5"/>
      <c r="H17" s="6"/>
      <c r="I17" s="5"/>
      <c r="J17" s="5"/>
      <c r="K17" s="6"/>
      <c r="L17" s="5"/>
      <c r="M17" s="5"/>
      <c r="N17" s="6"/>
      <c r="O17" s="5"/>
      <c r="P17" s="5"/>
      <c r="Q17" s="6"/>
      <c r="R17" s="6"/>
      <c r="S17" s="5"/>
      <c r="T17" s="5"/>
      <c r="U17" s="6"/>
      <c r="V17" s="6"/>
      <c r="W17" s="6"/>
      <c r="X17" s="6"/>
      <c r="Y17" s="6"/>
      <c r="Z17" s="6"/>
      <c r="AA17" s="5"/>
      <c r="AB17" s="5"/>
      <c r="AC17" s="6"/>
      <c r="AD17" s="6"/>
      <c r="AE17" s="6"/>
      <c r="AF17" s="6"/>
      <c r="AG17" s="6"/>
      <c r="AH17" s="7"/>
      <c r="AI17" s="7"/>
      <c r="AJ17" s="14"/>
      <c r="AK17" s="38" t="s">
        <v>27</v>
      </c>
      <c r="AL17" s="38">
        <v>6</v>
      </c>
      <c r="AM17" s="36"/>
      <c r="AN17" s="37">
        <v>0.05</v>
      </c>
      <c r="AO17" s="16">
        <f t="shared" si="3"/>
        <v>0</v>
      </c>
      <c r="AP17" s="36">
        <f t="shared" si="4"/>
        <v>0</v>
      </c>
      <c r="AQ17" s="15">
        <f t="shared" si="5"/>
        <v>0</v>
      </c>
    </row>
    <row r="18" spans="1:43" ht="14.1" customHeight="1" x14ac:dyDescent="0.2">
      <c r="A18" s="18">
        <v>13</v>
      </c>
      <c r="B18" s="40"/>
      <c r="C18" s="41" t="s">
        <v>45</v>
      </c>
      <c r="D18" s="38" t="s">
        <v>33</v>
      </c>
      <c r="E18" s="4"/>
      <c r="F18" s="5"/>
      <c r="G18" s="5"/>
      <c r="H18" s="6"/>
      <c r="I18" s="5"/>
      <c r="J18" s="5"/>
      <c r="K18" s="6"/>
      <c r="L18" s="5"/>
      <c r="M18" s="5"/>
      <c r="N18" s="6"/>
      <c r="O18" s="5"/>
      <c r="P18" s="5"/>
      <c r="Q18" s="6"/>
      <c r="R18" s="6"/>
      <c r="S18" s="5"/>
      <c r="T18" s="5"/>
      <c r="U18" s="6"/>
      <c r="V18" s="6"/>
      <c r="W18" s="6"/>
      <c r="X18" s="6"/>
      <c r="Y18" s="6"/>
      <c r="Z18" s="6"/>
      <c r="AA18" s="5"/>
      <c r="AB18" s="5"/>
      <c r="AC18" s="6"/>
      <c r="AD18" s="6"/>
      <c r="AE18" s="6"/>
      <c r="AF18" s="6"/>
      <c r="AG18" s="6"/>
      <c r="AH18" s="7"/>
      <c r="AI18" s="7"/>
      <c r="AJ18" s="14"/>
      <c r="AK18" s="38" t="s">
        <v>27</v>
      </c>
      <c r="AL18" s="38">
        <v>1</v>
      </c>
      <c r="AM18" s="36"/>
      <c r="AN18" s="37">
        <v>0.05</v>
      </c>
      <c r="AO18" s="16">
        <f t="shared" si="3"/>
        <v>0</v>
      </c>
      <c r="AP18" s="36">
        <f t="shared" si="4"/>
        <v>0</v>
      </c>
      <c r="AQ18" s="15">
        <f t="shared" si="5"/>
        <v>0</v>
      </c>
    </row>
    <row r="19" spans="1:43" ht="14.1" customHeight="1" x14ac:dyDescent="0.2">
      <c r="A19" s="18">
        <v>14</v>
      </c>
      <c r="B19" s="40"/>
      <c r="C19" s="41" t="s">
        <v>46</v>
      </c>
      <c r="D19" s="38" t="s">
        <v>31</v>
      </c>
      <c r="E19" s="4"/>
      <c r="F19" s="5"/>
      <c r="G19" s="5"/>
      <c r="H19" s="6"/>
      <c r="I19" s="5"/>
      <c r="J19" s="5"/>
      <c r="K19" s="6"/>
      <c r="L19" s="5"/>
      <c r="M19" s="5"/>
      <c r="N19" s="6"/>
      <c r="O19" s="5"/>
      <c r="P19" s="5"/>
      <c r="Q19" s="6"/>
      <c r="R19" s="6"/>
      <c r="S19" s="5"/>
      <c r="T19" s="5"/>
      <c r="U19" s="6"/>
      <c r="V19" s="6"/>
      <c r="W19" s="6"/>
      <c r="X19" s="6"/>
      <c r="Y19" s="6"/>
      <c r="Z19" s="6"/>
      <c r="AA19" s="5"/>
      <c r="AB19" s="5"/>
      <c r="AC19" s="6"/>
      <c r="AD19" s="6"/>
      <c r="AE19" s="6"/>
      <c r="AF19" s="6"/>
      <c r="AG19" s="6"/>
      <c r="AH19" s="7"/>
      <c r="AI19" s="7"/>
      <c r="AJ19" s="14"/>
      <c r="AK19" s="38" t="s">
        <v>27</v>
      </c>
      <c r="AL19" s="38">
        <v>70</v>
      </c>
      <c r="AM19" s="36"/>
      <c r="AN19" s="37">
        <v>0.05</v>
      </c>
      <c r="AO19" s="16">
        <f t="shared" si="3"/>
        <v>0</v>
      </c>
      <c r="AP19" s="36">
        <f t="shared" si="4"/>
        <v>0</v>
      </c>
      <c r="AQ19" s="15">
        <f t="shared" si="5"/>
        <v>0</v>
      </c>
    </row>
    <row r="20" spans="1:43" ht="14.1" customHeight="1" x14ac:dyDescent="0.2">
      <c r="A20" s="18">
        <v>15</v>
      </c>
      <c r="B20" s="40"/>
      <c r="C20" s="41" t="s">
        <v>47</v>
      </c>
      <c r="D20" s="38" t="s">
        <v>31</v>
      </c>
      <c r="E20" s="4"/>
      <c r="F20" s="5"/>
      <c r="G20" s="5"/>
      <c r="H20" s="6"/>
      <c r="I20" s="5"/>
      <c r="J20" s="5"/>
      <c r="K20" s="6"/>
      <c r="L20" s="5"/>
      <c r="M20" s="5"/>
      <c r="N20" s="6"/>
      <c r="O20" s="5"/>
      <c r="P20" s="5"/>
      <c r="Q20" s="6"/>
      <c r="R20" s="6"/>
      <c r="S20" s="5"/>
      <c r="T20" s="5"/>
      <c r="U20" s="6"/>
      <c r="V20" s="6"/>
      <c r="W20" s="6"/>
      <c r="X20" s="6"/>
      <c r="Y20" s="6"/>
      <c r="Z20" s="6"/>
      <c r="AA20" s="5"/>
      <c r="AB20" s="5"/>
      <c r="AC20" s="6"/>
      <c r="AD20" s="6"/>
      <c r="AE20" s="6"/>
      <c r="AF20" s="6"/>
      <c r="AG20" s="6"/>
      <c r="AH20" s="7"/>
      <c r="AI20" s="7"/>
      <c r="AJ20" s="14"/>
      <c r="AK20" s="38" t="s">
        <v>27</v>
      </c>
      <c r="AL20" s="38">
        <v>9</v>
      </c>
      <c r="AM20" s="36"/>
      <c r="AN20" s="37">
        <v>0.05</v>
      </c>
      <c r="AO20" s="16">
        <f t="shared" si="3"/>
        <v>0</v>
      </c>
      <c r="AP20" s="36">
        <f t="shared" si="4"/>
        <v>0</v>
      </c>
      <c r="AQ20" s="15">
        <f t="shared" si="5"/>
        <v>0</v>
      </c>
    </row>
    <row r="21" spans="1:43" ht="14.1" customHeight="1" x14ac:dyDescent="0.2">
      <c r="A21" s="18">
        <v>16</v>
      </c>
      <c r="B21" s="40"/>
      <c r="C21" s="41" t="s">
        <v>48</v>
      </c>
      <c r="D21" s="38" t="s">
        <v>31</v>
      </c>
      <c r="E21" s="4"/>
      <c r="F21" s="5"/>
      <c r="G21" s="5"/>
      <c r="H21" s="6"/>
      <c r="I21" s="5"/>
      <c r="J21" s="5"/>
      <c r="K21" s="6"/>
      <c r="L21" s="5"/>
      <c r="M21" s="5"/>
      <c r="N21" s="6"/>
      <c r="O21" s="5"/>
      <c r="P21" s="5"/>
      <c r="Q21" s="6"/>
      <c r="R21" s="6"/>
      <c r="S21" s="5"/>
      <c r="T21" s="5"/>
      <c r="U21" s="6"/>
      <c r="V21" s="6"/>
      <c r="W21" s="6"/>
      <c r="X21" s="6"/>
      <c r="Y21" s="6"/>
      <c r="Z21" s="6"/>
      <c r="AA21" s="5"/>
      <c r="AB21" s="5"/>
      <c r="AC21" s="6"/>
      <c r="AD21" s="6"/>
      <c r="AE21" s="6"/>
      <c r="AF21" s="6"/>
      <c r="AG21" s="6"/>
      <c r="AH21" s="7"/>
      <c r="AI21" s="7"/>
      <c r="AJ21" s="14"/>
      <c r="AK21" s="38" t="s">
        <v>27</v>
      </c>
      <c r="AL21" s="38">
        <v>37</v>
      </c>
      <c r="AM21" s="36"/>
      <c r="AN21" s="37">
        <v>0.05</v>
      </c>
      <c r="AO21" s="16">
        <f t="shared" si="3"/>
        <v>0</v>
      </c>
      <c r="AP21" s="36">
        <f t="shared" si="4"/>
        <v>0</v>
      </c>
      <c r="AQ21" s="15">
        <f t="shared" si="5"/>
        <v>0</v>
      </c>
    </row>
    <row r="22" spans="1:43" ht="14.1" customHeight="1" x14ac:dyDescent="0.2">
      <c r="A22" s="18">
        <v>17</v>
      </c>
      <c r="B22" s="40"/>
      <c r="C22" s="41" t="s">
        <v>49</v>
      </c>
      <c r="D22" s="38" t="s">
        <v>31</v>
      </c>
      <c r="E22" s="4"/>
      <c r="F22" s="5"/>
      <c r="G22" s="5"/>
      <c r="H22" s="6"/>
      <c r="I22" s="5"/>
      <c r="J22" s="5"/>
      <c r="K22" s="6"/>
      <c r="L22" s="5"/>
      <c r="M22" s="5"/>
      <c r="N22" s="6"/>
      <c r="O22" s="5"/>
      <c r="P22" s="5"/>
      <c r="Q22" s="6"/>
      <c r="R22" s="6"/>
      <c r="S22" s="5"/>
      <c r="T22" s="5"/>
      <c r="U22" s="6"/>
      <c r="V22" s="6"/>
      <c r="W22" s="6"/>
      <c r="X22" s="6"/>
      <c r="Y22" s="6"/>
      <c r="Z22" s="6"/>
      <c r="AA22" s="5"/>
      <c r="AB22" s="5"/>
      <c r="AC22" s="6"/>
      <c r="AD22" s="6"/>
      <c r="AE22" s="6"/>
      <c r="AF22" s="6"/>
      <c r="AG22" s="6"/>
      <c r="AH22" s="7"/>
      <c r="AI22" s="7"/>
      <c r="AJ22" s="14"/>
      <c r="AK22" s="38" t="s">
        <v>27</v>
      </c>
      <c r="AL22" s="38">
        <v>2</v>
      </c>
      <c r="AM22" s="36"/>
      <c r="AN22" s="37">
        <v>0.05</v>
      </c>
      <c r="AO22" s="16">
        <f t="shared" si="3"/>
        <v>0</v>
      </c>
      <c r="AP22" s="36">
        <f t="shared" si="4"/>
        <v>0</v>
      </c>
      <c r="AQ22" s="15">
        <f t="shared" si="5"/>
        <v>0</v>
      </c>
    </row>
    <row r="23" spans="1:43" ht="14.1" customHeight="1" x14ac:dyDescent="0.2">
      <c r="A23" s="18">
        <v>18</v>
      </c>
      <c r="B23" s="40"/>
      <c r="C23" s="41" t="s">
        <v>50</v>
      </c>
      <c r="D23" s="38" t="s">
        <v>31</v>
      </c>
      <c r="E23" s="4"/>
      <c r="F23" s="5"/>
      <c r="G23" s="5"/>
      <c r="H23" s="6"/>
      <c r="I23" s="5"/>
      <c r="J23" s="5"/>
      <c r="K23" s="6"/>
      <c r="L23" s="5"/>
      <c r="M23" s="5"/>
      <c r="N23" s="6"/>
      <c r="O23" s="5"/>
      <c r="P23" s="5"/>
      <c r="Q23" s="6"/>
      <c r="R23" s="6"/>
      <c r="S23" s="5"/>
      <c r="T23" s="5"/>
      <c r="U23" s="6"/>
      <c r="V23" s="6"/>
      <c r="W23" s="6"/>
      <c r="X23" s="6"/>
      <c r="Y23" s="6"/>
      <c r="Z23" s="6"/>
      <c r="AA23" s="5"/>
      <c r="AB23" s="5"/>
      <c r="AC23" s="6"/>
      <c r="AD23" s="6"/>
      <c r="AE23" s="6"/>
      <c r="AF23" s="6"/>
      <c r="AG23" s="6"/>
      <c r="AH23" s="7"/>
      <c r="AI23" s="7"/>
      <c r="AJ23" s="14"/>
      <c r="AK23" s="38" t="s">
        <v>27</v>
      </c>
      <c r="AL23" s="38">
        <v>1</v>
      </c>
      <c r="AM23" s="36"/>
      <c r="AN23" s="37">
        <v>0.05</v>
      </c>
      <c r="AO23" s="16">
        <f t="shared" si="3"/>
        <v>0</v>
      </c>
      <c r="AP23" s="36">
        <f t="shared" si="4"/>
        <v>0</v>
      </c>
      <c r="AQ23" s="15">
        <f t="shared" si="5"/>
        <v>0</v>
      </c>
    </row>
    <row r="24" spans="1:43" ht="14.1" customHeight="1" x14ac:dyDescent="0.2">
      <c r="A24" s="18">
        <v>19</v>
      </c>
      <c r="B24" s="40"/>
      <c r="C24" s="41" t="s">
        <v>51</v>
      </c>
      <c r="D24" s="38" t="s">
        <v>31</v>
      </c>
      <c r="E24" s="4"/>
      <c r="F24" s="5"/>
      <c r="G24" s="5"/>
      <c r="H24" s="6"/>
      <c r="I24" s="5"/>
      <c r="J24" s="5"/>
      <c r="K24" s="6"/>
      <c r="L24" s="5"/>
      <c r="M24" s="5"/>
      <c r="N24" s="6"/>
      <c r="O24" s="5"/>
      <c r="P24" s="5"/>
      <c r="Q24" s="6"/>
      <c r="R24" s="6"/>
      <c r="S24" s="5"/>
      <c r="T24" s="5"/>
      <c r="U24" s="6"/>
      <c r="V24" s="6"/>
      <c r="W24" s="6"/>
      <c r="X24" s="6"/>
      <c r="Y24" s="6"/>
      <c r="Z24" s="6"/>
      <c r="AA24" s="5"/>
      <c r="AB24" s="5"/>
      <c r="AC24" s="6"/>
      <c r="AD24" s="6"/>
      <c r="AE24" s="6"/>
      <c r="AF24" s="6"/>
      <c r="AG24" s="6"/>
      <c r="AH24" s="7"/>
      <c r="AI24" s="7"/>
      <c r="AJ24" s="14"/>
      <c r="AK24" s="38" t="s">
        <v>27</v>
      </c>
      <c r="AL24" s="38">
        <v>45</v>
      </c>
      <c r="AM24" s="36"/>
      <c r="AN24" s="37">
        <v>0.05</v>
      </c>
      <c r="AO24" s="16">
        <f t="shared" si="3"/>
        <v>0</v>
      </c>
      <c r="AP24" s="36">
        <f t="shared" si="4"/>
        <v>0</v>
      </c>
      <c r="AQ24" s="15">
        <f t="shared" si="5"/>
        <v>0</v>
      </c>
    </row>
    <row r="25" spans="1:43" ht="14.1" customHeight="1" x14ac:dyDescent="0.2">
      <c r="A25" s="18">
        <v>20</v>
      </c>
      <c r="B25" s="40"/>
      <c r="C25" s="41" t="s">
        <v>52</v>
      </c>
      <c r="D25" s="38" t="s">
        <v>31</v>
      </c>
      <c r="E25" s="4"/>
      <c r="F25" s="5"/>
      <c r="G25" s="5"/>
      <c r="H25" s="6"/>
      <c r="I25" s="5"/>
      <c r="J25" s="5"/>
      <c r="K25" s="6"/>
      <c r="L25" s="5"/>
      <c r="M25" s="5"/>
      <c r="N25" s="6"/>
      <c r="O25" s="5"/>
      <c r="P25" s="5"/>
      <c r="Q25" s="6"/>
      <c r="R25" s="6"/>
      <c r="S25" s="5"/>
      <c r="T25" s="5"/>
      <c r="U25" s="6"/>
      <c r="V25" s="6"/>
      <c r="W25" s="6"/>
      <c r="X25" s="6"/>
      <c r="Y25" s="6"/>
      <c r="Z25" s="6"/>
      <c r="AA25" s="5"/>
      <c r="AB25" s="5"/>
      <c r="AC25" s="6"/>
      <c r="AD25" s="6"/>
      <c r="AE25" s="6"/>
      <c r="AF25" s="6"/>
      <c r="AG25" s="6"/>
      <c r="AH25" s="7"/>
      <c r="AI25" s="7"/>
      <c r="AJ25" s="14"/>
      <c r="AK25" s="38" t="s">
        <v>27</v>
      </c>
      <c r="AL25" s="38">
        <v>67</v>
      </c>
      <c r="AM25" s="36"/>
      <c r="AN25" s="37">
        <v>0.05</v>
      </c>
      <c r="AO25" s="16">
        <f t="shared" si="3"/>
        <v>0</v>
      </c>
      <c r="AP25" s="36">
        <f t="shared" si="4"/>
        <v>0</v>
      </c>
      <c r="AQ25" s="15">
        <f t="shared" si="5"/>
        <v>0</v>
      </c>
    </row>
    <row r="26" spans="1:43" ht="14.1" customHeight="1" x14ac:dyDescent="0.2">
      <c r="A26" s="18">
        <v>21</v>
      </c>
      <c r="B26" s="40"/>
      <c r="C26" s="41" t="s">
        <v>53</v>
      </c>
      <c r="D26" s="38" t="s">
        <v>31</v>
      </c>
      <c r="E26" s="4"/>
      <c r="F26" s="5"/>
      <c r="G26" s="5"/>
      <c r="H26" s="6"/>
      <c r="I26" s="5"/>
      <c r="J26" s="5"/>
      <c r="K26" s="6"/>
      <c r="L26" s="5"/>
      <c r="M26" s="5"/>
      <c r="N26" s="6"/>
      <c r="O26" s="5"/>
      <c r="P26" s="5"/>
      <c r="Q26" s="6"/>
      <c r="R26" s="6"/>
      <c r="S26" s="5"/>
      <c r="T26" s="5"/>
      <c r="U26" s="6"/>
      <c r="V26" s="6"/>
      <c r="W26" s="6"/>
      <c r="X26" s="6"/>
      <c r="Y26" s="6"/>
      <c r="Z26" s="6"/>
      <c r="AA26" s="5"/>
      <c r="AB26" s="5"/>
      <c r="AC26" s="6"/>
      <c r="AD26" s="6"/>
      <c r="AE26" s="6"/>
      <c r="AF26" s="6"/>
      <c r="AG26" s="6"/>
      <c r="AH26" s="7"/>
      <c r="AI26" s="7"/>
      <c r="AJ26" s="14"/>
      <c r="AK26" s="38" t="s">
        <v>27</v>
      </c>
      <c r="AL26" s="38">
        <v>16</v>
      </c>
      <c r="AM26" s="36"/>
      <c r="AN26" s="37">
        <v>0.05</v>
      </c>
      <c r="AO26" s="16">
        <f t="shared" si="3"/>
        <v>0</v>
      </c>
      <c r="AP26" s="36">
        <f t="shared" si="4"/>
        <v>0</v>
      </c>
      <c r="AQ26" s="15">
        <f t="shared" si="5"/>
        <v>0</v>
      </c>
    </row>
    <row r="27" spans="1:43" ht="14.1" customHeight="1" x14ac:dyDescent="0.2">
      <c r="A27" s="18">
        <v>22</v>
      </c>
      <c r="B27" s="40"/>
      <c r="C27" s="41" t="s">
        <v>54</v>
      </c>
      <c r="D27" s="38" t="s">
        <v>30</v>
      </c>
      <c r="E27" s="4"/>
      <c r="F27" s="5"/>
      <c r="G27" s="5"/>
      <c r="H27" s="6"/>
      <c r="I27" s="5"/>
      <c r="J27" s="5"/>
      <c r="K27" s="6"/>
      <c r="L27" s="5"/>
      <c r="M27" s="5"/>
      <c r="N27" s="6"/>
      <c r="O27" s="5"/>
      <c r="P27" s="5"/>
      <c r="Q27" s="6"/>
      <c r="R27" s="6"/>
      <c r="S27" s="5"/>
      <c r="T27" s="5"/>
      <c r="U27" s="6"/>
      <c r="V27" s="6"/>
      <c r="W27" s="6"/>
      <c r="X27" s="6"/>
      <c r="Y27" s="6"/>
      <c r="Z27" s="6"/>
      <c r="AA27" s="5"/>
      <c r="AB27" s="5"/>
      <c r="AC27" s="6"/>
      <c r="AD27" s="6"/>
      <c r="AE27" s="6"/>
      <c r="AF27" s="6"/>
      <c r="AG27" s="6"/>
      <c r="AH27" s="7"/>
      <c r="AI27" s="7"/>
      <c r="AJ27" s="14"/>
      <c r="AK27" s="38" t="s">
        <v>27</v>
      </c>
      <c r="AL27" s="38">
        <v>120</v>
      </c>
      <c r="AM27" s="36"/>
      <c r="AN27" s="37">
        <v>0.05</v>
      </c>
      <c r="AO27" s="16">
        <f t="shared" si="3"/>
        <v>0</v>
      </c>
      <c r="AP27" s="36">
        <f t="shared" si="4"/>
        <v>0</v>
      </c>
      <c r="AQ27" s="15">
        <f t="shared" si="5"/>
        <v>0</v>
      </c>
    </row>
    <row r="28" spans="1:43" ht="14.1" customHeight="1" thickBot="1" x14ac:dyDescent="0.25">
      <c r="A28" s="18">
        <v>23</v>
      </c>
      <c r="B28" s="40"/>
      <c r="C28" s="41" t="s">
        <v>55</v>
      </c>
      <c r="D28" s="38" t="s">
        <v>31</v>
      </c>
      <c r="E28" s="4"/>
      <c r="F28" s="5"/>
      <c r="G28" s="5"/>
      <c r="H28" s="6"/>
      <c r="I28" s="5"/>
      <c r="J28" s="5"/>
      <c r="K28" s="6"/>
      <c r="L28" s="5"/>
      <c r="M28" s="5"/>
      <c r="N28" s="6"/>
      <c r="O28" s="5"/>
      <c r="P28" s="5"/>
      <c r="Q28" s="6"/>
      <c r="R28" s="6"/>
      <c r="S28" s="5"/>
      <c r="T28" s="5"/>
      <c r="U28" s="6"/>
      <c r="V28" s="6"/>
      <c r="W28" s="6"/>
      <c r="X28" s="6"/>
      <c r="Y28" s="6"/>
      <c r="Z28" s="6"/>
      <c r="AA28" s="5"/>
      <c r="AB28" s="5"/>
      <c r="AC28" s="6"/>
      <c r="AD28" s="6"/>
      <c r="AE28" s="6"/>
      <c r="AF28" s="6"/>
      <c r="AG28" s="6"/>
      <c r="AH28" s="7"/>
      <c r="AI28" s="7"/>
      <c r="AJ28" s="14"/>
      <c r="AK28" s="38" t="s">
        <v>27</v>
      </c>
      <c r="AL28" s="38">
        <v>2</v>
      </c>
      <c r="AM28" s="36"/>
      <c r="AN28" s="37">
        <v>0.05</v>
      </c>
      <c r="AO28" s="16">
        <f t="shared" si="3"/>
        <v>0</v>
      </c>
      <c r="AP28" s="36">
        <f t="shared" si="4"/>
        <v>0</v>
      </c>
      <c r="AQ28" s="15">
        <f t="shared" si="5"/>
        <v>0</v>
      </c>
    </row>
    <row r="29" spans="1:43" ht="24.75" customHeight="1" thickBot="1" x14ac:dyDescent="0.25">
      <c r="A29" s="58" t="s">
        <v>22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0"/>
      <c r="AP29" s="39">
        <f>SUM(AP6:AP28)</f>
        <v>0</v>
      </c>
      <c r="AQ29" s="39">
        <f>SUM(AQ6:AQ28)</f>
        <v>0</v>
      </c>
    </row>
    <row r="30" spans="1:43" ht="20.100000000000001" customHeight="1" x14ac:dyDescent="0.25">
      <c r="E30" s="9"/>
    </row>
    <row r="31" spans="1:43" ht="20.100000000000001" customHeight="1" x14ac:dyDescent="0.25">
      <c r="E31" s="9"/>
    </row>
    <row r="32" spans="1:43" ht="20.100000000000001" customHeight="1" x14ac:dyDescent="0.25">
      <c r="E32" s="9"/>
    </row>
    <row r="33" spans="5:5" ht="20.100000000000001" customHeight="1" x14ac:dyDescent="0.25">
      <c r="E33" s="9"/>
    </row>
    <row r="34" spans="5:5" ht="20.100000000000001" customHeight="1" x14ac:dyDescent="0.25">
      <c r="E34" s="9"/>
    </row>
    <row r="35" spans="5:5" ht="20.100000000000001" customHeight="1" x14ac:dyDescent="0.25">
      <c r="E35" s="9"/>
    </row>
    <row r="36" spans="5:5" ht="20.100000000000001" customHeight="1" x14ac:dyDescent="0.25">
      <c r="E36" s="9"/>
    </row>
    <row r="37" spans="5:5" ht="20.100000000000001" customHeight="1" x14ac:dyDescent="0.25">
      <c r="E37" s="9"/>
    </row>
    <row r="38" spans="5:5" ht="20.100000000000001" customHeight="1" x14ac:dyDescent="0.25">
      <c r="E38" s="9"/>
    </row>
    <row r="39" spans="5:5" ht="20.100000000000001" customHeight="1" x14ac:dyDescent="0.25">
      <c r="E39" s="9"/>
    </row>
    <row r="40" spans="5:5" ht="20.100000000000001" customHeight="1" x14ac:dyDescent="0.25">
      <c r="E40" s="9"/>
    </row>
    <row r="41" spans="5:5" ht="20.100000000000001" customHeight="1" x14ac:dyDescent="0.25">
      <c r="E41" s="9"/>
    </row>
    <row r="42" spans="5:5" ht="20.100000000000001" customHeight="1" x14ac:dyDescent="0.25">
      <c r="E42" s="9"/>
    </row>
    <row r="43" spans="5:5" ht="20.100000000000001" customHeight="1" x14ac:dyDescent="0.25">
      <c r="E43" s="9"/>
    </row>
    <row r="44" spans="5:5" ht="20.100000000000001" customHeight="1" x14ac:dyDescent="0.25">
      <c r="E44" s="9"/>
    </row>
    <row r="45" spans="5:5" ht="20.100000000000001" customHeight="1" x14ac:dyDescent="0.25">
      <c r="E45" s="9"/>
    </row>
    <row r="46" spans="5:5" ht="20.100000000000001" customHeight="1" x14ac:dyDescent="0.25">
      <c r="E46" s="9"/>
    </row>
    <row r="47" spans="5:5" ht="20.100000000000001" customHeight="1" x14ac:dyDescent="0.25">
      <c r="E47" s="9"/>
    </row>
    <row r="48" spans="5:5" ht="20.100000000000001" customHeight="1" x14ac:dyDescent="0.25">
      <c r="E48" s="9"/>
    </row>
    <row r="49" spans="5:5" ht="20.100000000000001" customHeight="1" x14ac:dyDescent="0.25">
      <c r="E49" s="9"/>
    </row>
    <row r="50" spans="5:5" ht="20.100000000000001" customHeight="1" x14ac:dyDescent="0.25">
      <c r="E50" s="9"/>
    </row>
    <row r="51" spans="5:5" ht="20.100000000000001" customHeight="1" x14ac:dyDescent="0.25">
      <c r="E51" s="9"/>
    </row>
    <row r="52" spans="5:5" ht="20.100000000000001" customHeight="1" x14ac:dyDescent="0.25">
      <c r="E52" s="9"/>
    </row>
    <row r="53" spans="5:5" ht="20.100000000000001" customHeight="1" x14ac:dyDescent="0.25">
      <c r="E53" s="9"/>
    </row>
    <row r="54" spans="5:5" ht="20.100000000000001" customHeight="1" x14ac:dyDescent="0.25">
      <c r="E54" s="9"/>
    </row>
    <row r="55" spans="5:5" ht="20.100000000000001" customHeight="1" x14ac:dyDescent="0.25">
      <c r="E55" s="9"/>
    </row>
    <row r="56" spans="5:5" ht="20.100000000000001" customHeight="1" x14ac:dyDescent="0.25">
      <c r="E56" s="9"/>
    </row>
    <row r="57" spans="5:5" ht="20.100000000000001" customHeight="1" x14ac:dyDescent="0.25">
      <c r="E57" s="9"/>
    </row>
    <row r="58" spans="5:5" ht="20.100000000000001" customHeight="1" x14ac:dyDescent="0.25">
      <c r="E58" s="9"/>
    </row>
    <row r="59" spans="5:5" ht="20.100000000000001" customHeight="1" x14ac:dyDescent="0.25">
      <c r="E59" s="9"/>
    </row>
    <row r="60" spans="5:5" ht="20.100000000000001" customHeight="1" x14ac:dyDescent="0.25">
      <c r="E60" s="9"/>
    </row>
    <row r="61" spans="5:5" ht="20.100000000000001" customHeight="1" x14ac:dyDescent="0.25">
      <c r="E61" s="9"/>
    </row>
    <row r="62" spans="5:5" ht="20.100000000000001" customHeight="1" x14ac:dyDescent="0.25">
      <c r="E62" s="9"/>
    </row>
    <row r="63" spans="5:5" ht="20.100000000000001" customHeight="1" x14ac:dyDescent="0.25">
      <c r="E63" s="9"/>
    </row>
    <row r="64" spans="5:5" ht="20.100000000000001" customHeight="1" x14ac:dyDescent="0.25">
      <c r="E64" s="9"/>
    </row>
    <row r="65" spans="5:5" ht="20.100000000000001" customHeight="1" x14ac:dyDescent="0.25">
      <c r="E65" s="9"/>
    </row>
    <row r="66" spans="5:5" ht="20.100000000000001" customHeight="1" x14ac:dyDescent="0.25">
      <c r="E66" s="9"/>
    </row>
  </sheetData>
  <mergeCells count="34">
    <mergeCell ref="Q2:Q3"/>
    <mergeCell ref="U2:U3"/>
    <mergeCell ref="A29:AO29"/>
    <mergeCell ref="X2:Y2"/>
    <mergeCell ref="N2:N3"/>
    <mergeCell ref="AD2:AD3"/>
    <mergeCell ref="AE2:AF2"/>
    <mergeCell ref="H2:H3"/>
    <mergeCell ref="I2:J2"/>
    <mergeCell ref="K2:K3"/>
    <mergeCell ref="L2:M2"/>
    <mergeCell ref="AN2:AN3"/>
    <mergeCell ref="W2:W3"/>
    <mergeCell ref="AG2:AG3"/>
    <mergeCell ref="AC2:AC3"/>
    <mergeCell ref="AL2:AL3"/>
    <mergeCell ref="AO2:AO3"/>
    <mergeCell ref="AH2:AI2"/>
    <mergeCell ref="A1:AQ1"/>
    <mergeCell ref="C2:C3"/>
    <mergeCell ref="D2:D3"/>
    <mergeCell ref="E2:E3"/>
    <mergeCell ref="AM2:AM3"/>
    <mergeCell ref="O2:P2"/>
    <mergeCell ref="F2:G2"/>
    <mergeCell ref="R2:R3"/>
    <mergeCell ref="S2:T2"/>
    <mergeCell ref="AK2:AK3"/>
    <mergeCell ref="AA2:AB2"/>
    <mergeCell ref="A2:A3"/>
    <mergeCell ref="V2:V3"/>
    <mergeCell ref="AQ2:AQ3"/>
    <mergeCell ref="AP2:AP3"/>
    <mergeCell ref="Z2:Z3"/>
  </mergeCells>
  <phoneticPr fontId="0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Muzeum</dc:creator>
  <cp:lastModifiedBy>ANIA</cp:lastModifiedBy>
  <cp:lastPrinted>2015-07-16T06:16:39Z</cp:lastPrinted>
  <dcterms:created xsi:type="dcterms:W3CDTF">2008-02-15T09:52:50Z</dcterms:created>
  <dcterms:modified xsi:type="dcterms:W3CDTF">2016-03-20T19:48:20Z</dcterms:modified>
</cp:coreProperties>
</file>